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P:\P_MARCHE\NPJ\0-MMT\0- PIECES MARCHES\DCE - projet\DCE APIJ\"/>
    </mc:Choice>
  </mc:AlternateContent>
  <xr:revisionPtr revIDLastSave="0" documentId="13_ncr:1_{34135216-5B34-4C87-B939-E01D09670287}" xr6:coauthVersionLast="47" xr6:coauthVersionMax="47" xr10:uidLastSave="{00000000-0000-0000-0000-000000000000}"/>
  <bookViews>
    <workbookView xWindow="-28920" yWindow="-120" windowWidth="29040" windowHeight="15720" xr2:uid="{59A40560-E158-4252-ABA0-79E437426420}"/>
  </bookViews>
  <sheets>
    <sheet name="En tête" sheetId="8" r:id="rId1"/>
    <sheet name="Phase_01" sheetId="1" r:id="rId2"/>
    <sheet name="Phase_02" sheetId="7" r:id="rId3"/>
    <sheet name="Phase_03_Exploitation_Courante" sheetId="2"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Accessibilité">!#REF!</definedName>
    <definedName name="adaptation_site">!#REF!</definedName>
    <definedName name="ALTEREA">!#REF!</definedName>
    <definedName name="amenagement_ext">!#REF!</definedName>
    <definedName name="b">!#REF!</definedName>
    <definedName name="Base">[1]IMPORT!$D$8:$AH$100</definedName>
    <definedName name="Carto">'[2]5_PROJET'!$A$15:$AM$63</definedName>
    <definedName name="CoeffNRJ">[1]Paramètre!$A$23:$D$26</definedName>
    <definedName name="Colleges">!#REF!</definedName>
    <definedName name="coutCEE">[3]DG!$C$3</definedName>
    <definedName name="couvertures_terrasses">!#REF!</definedName>
    <definedName name="dist">!#REF!</definedName>
    <definedName name="Distribution_chauffage">!#REF!</definedName>
    <definedName name="Distribution_ECS">!#REF!</definedName>
    <definedName name="DJU">[4]SITUATION_DE_REFERENCE!$B$2</definedName>
    <definedName name="Eau">!#REF!</definedName>
    <definedName name="Eclairage">!#REF!</definedName>
    <definedName name="Eclairage_de_sécurité">!#REF!</definedName>
    <definedName name="Ecs">!#REF!</definedName>
    <definedName name="ECSS">!#REF!</definedName>
    <definedName name="Em">!#REF!</definedName>
    <definedName name="Emission_de_chaleur">!#REF!</definedName>
    <definedName name="Emission_de_froid">!#REF!</definedName>
    <definedName name="Ent_générale">!#REF!</definedName>
    <definedName name="Equilibre">'[1]Equilibre_technico-économique'!$A$2:$ZZ$94</definedName>
    <definedName name="equip_spe">!#REF!</definedName>
    <definedName name="equip_struc">!#REF!</definedName>
    <definedName name="equip_tech">!#REF!</definedName>
    <definedName name="estival">!#REF!</definedName>
    <definedName name="ete">!#REF!</definedName>
    <definedName name="etiquetteNRJ">[1]Paramètre!$A$12:$B$19</definedName>
    <definedName name="fac">!#REF!</definedName>
    <definedName name="facades">!#REF!</definedName>
    <definedName name="façades">!#REF!</definedName>
    <definedName name="gros_oeuvre">!#REF!</definedName>
    <definedName name="h">!#REF!</definedName>
    <definedName name="hiver">!#REF!</definedName>
    <definedName name="IndicEco">[1]Paramètre!$A$38:$B$41</definedName>
    <definedName name="IndicReno">[1]Paramètre!$A$30:$B$34</definedName>
    <definedName name="INT_Accessibilité">!#REF!</definedName>
    <definedName name="INT_Distribution_chauffage">!#REF!</definedName>
    <definedName name="INT_Distribution_ECS">!#REF!</definedName>
    <definedName name="INT_Eclairage">!#REF!</definedName>
    <definedName name="INT_Eclairage_de_sécurité">!#REF!</definedName>
    <definedName name="INT_Emission_de_chaleur">!#REF!</definedName>
    <definedName name="INT_Emission_de_froid">!#REF!</definedName>
    <definedName name="INT_Paroi_opaque">!#REF!</definedName>
    <definedName name="INT_Paroi_vitrée">!#REF!</definedName>
    <definedName name="INT_Plancher_bas">!#REF!</definedName>
    <definedName name="INT_Plancher_haut">!#REF!</definedName>
    <definedName name="INT_Production_de_chaleur">!#REF!</definedName>
    <definedName name="INT_Production_de_froid">!#REF!</definedName>
    <definedName name="INT_Production_ECS">!#REF!</definedName>
    <definedName name="INT_Régulation_centrale_chauffage">!#REF!</definedName>
    <definedName name="INT_Régulation_éclairage">!#REF!</definedName>
    <definedName name="INT_Régulation_terminale_chauffage">!#REF!</definedName>
    <definedName name="INT_Régulation_ventilation">!#REF!</definedName>
    <definedName name="INT_Sécurité_électrique">!#REF!</definedName>
    <definedName name="INT_Sécurité_incendie">!#REF!</definedName>
    <definedName name="INT_Ventilation">!#REF!</definedName>
    <definedName name="Localisation">!#REF!</definedName>
    <definedName name="lots_enveloppe">!#REF!</definedName>
    <definedName name="Men">!#REF!</definedName>
    <definedName name="moistxt">[5]data!$D$2:$E$13</definedName>
    <definedName name="mu">!#REF!</definedName>
    <definedName name="murs">!#REF!</definedName>
    <definedName name="Nbj">[4]SITUATION_DE_REFERENCE!$B$3</definedName>
    <definedName name="Nbj_HPC_HVSE">[4]SITUATION_DE_REFERENCE!$B$6</definedName>
    <definedName name="Nbj_HVSE">[4]SITUATION_DE_REFERENCE!$B$3</definedName>
    <definedName name="Nbj_VSE">[4]SITUATION_DE_REFERENCE!$B$5</definedName>
    <definedName name="NBLOG">#REF!</definedName>
    <definedName name="NOM_SITES">!#REF!</definedName>
    <definedName name="Paroi_opaque">!#REF!</definedName>
    <definedName name="Paroi_vitrée">!#REF!</definedName>
    <definedName name="Plancher_bas">!#REF!</definedName>
    <definedName name="Plancher_haut">!#REF!</definedName>
    <definedName name="Postes">!#REF!</definedName>
    <definedName name="prod">!#REF!</definedName>
    <definedName name="Production_de_chaleur">!#REF!</definedName>
    <definedName name="Production_de_froid">!#REF!</definedName>
    <definedName name="Production_ECS">!#REF!</definedName>
    <definedName name="Produit_de_RENDEMENT__EP__rendement">!#REF!</definedName>
    <definedName name="Reg">!#REF!</definedName>
    <definedName name="Régulation_centrale_chauffage">!#REF!</definedName>
    <definedName name="Régulation_centrale_froid">!#REF!</definedName>
    <definedName name="Régulation_éclairage">!#REF!</definedName>
    <definedName name="Régulation_terminale_chauffage">!#REF!</definedName>
    <definedName name="Régulation_ventilation">!#REF!</definedName>
    <definedName name="réponse_amgt">!#REF!</definedName>
    <definedName name="SDO">[6]Paramètres!$L$27</definedName>
    <definedName name="Sécurité_électrique">!#REF!</definedName>
    <definedName name="Sécurité_incendie">!#REF!</definedName>
    <definedName name="SHON">[7]Feuil2!$C$2</definedName>
    <definedName name="Sismicité">!#REF!</definedName>
    <definedName name="SOFIA">!#REF!</definedName>
    <definedName name="sols">!#REF!</definedName>
    <definedName name="Sources">[8]Feuil1!$F$12:$F$18</definedName>
    <definedName name="toit">!#REF!</definedName>
    <definedName name="toitures">!#REF!</definedName>
    <definedName name="TYPE">!#REF!</definedName>
    <definedName name="TYPE_TABLE">[1]Type_!$D$6:$G$1000</definedName>
    <definedName name="Vent">!#REF!</definedName>
    <definedName name="Ventilation">!#REF!</definedName>
    <definedName name="_xlnm.Print_Area" localSheetId="1">Phase_01!$A$1:$K$95</definedName>
    <definedName name="_xlnm.Print_Area" localSheetId="2">Phase_02!$A$1:$J$41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5" i="2" l="1"/>
  <c r="I8" i="2"/>
  <c r="Q8" i="2"/>
  <c r="T55" i="2"/>
  <c r="U55" i="2"/>
  <c r="M55" i="2"/>
  <c r="J55"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L52" i="2"/>
  <c r="L51" i="2"/>
  <c r="L50" i="2"/>
  <c r="L49" i="2"/>
  <c r="L48" i="2"/>
  <c r="L47" i="2"/>
  <c r="L46" i="2"/>
  <c r="L45" i="2"/>
  <c r="L44" i="2"/>
  <c r="L43" i="2"/>
  <c r="L42" i="2"/>
  <c r="L41" i="2"/>
  <c r="L40" i="2"/>
  <c r="L39" i="2"/>
  <c r="L38" i="2"/>
  <c r="L37" i="2"/>
  <c r="L36" i="2"/>
  <c r="L35" i="2"/>
  <c r="L34" i="2"/>
  <c r="L33" i="2"/>
  <c r="L32" i="2"/>
  <c r="L31" i="2"/>
  <c r="L30" i="2"/>
  <c r="L29" i="2"/>
  <c r="L28" i="2"/>
  <c r="L27" i="2"/>
  <c r="L26" i="2"/>
  <c r="L25" i="2"/>
  <c r="L24" i="2"/>
  <c r="L23" i="2"/>
  <c r="L22" i="2"/>
  <c r="L21" i="2"/>
  <c r="Q21" i="2" s="1"/>
  <c r="L20" i="2"/>
  <c r="L19" i="2"/>
  <c r="L18" i="2"/>
  <c r="L17" i="2"/>
  <c r="L16" i="2"/>
  <c r="L15" i="2"/>
  <c r="L14" i="2"/>
  <c r="L13" i="2"/>
  <c r="L12" i="2"/>
  <c r="L11" i="2"/>
  <c r="L10" i="2"/>
  <c r="L9" i="2"/>
  <c r="L8" i="2"/>
  <c r="I9" i="2"/>
  <c r="I10" i="2"/>
  <c r="I11" i="2"/>
  <c r="I12" i="2"/>
  <c r="I13" i="2"/>
  <c r="I14" i="2"/>
  <c r="I15" i="2"/>
  <c r="I16" i="2"/>
  <c r="I17" i="2"/>
  <c r="I18" i="2"/>
  <c r="I19" i="2"/>
  <c r="I20" i="2"/>
  <c r="I21" i="2"/>
  <c r="I22" i="2"/>
  <c r="I23" i="2"/>
  <c r="I24" i="2"/>
  <c r="I25" i="2"/>
  <c r="I26" i="2"/>
  <c r="I27" i="2"/>
  <c r="I28" i="2"/>
  <c r="Q28" i="2" s="1"/>
  <c r="I29" i="2"/>
  <c r="I30" i="2"/>
  <c r="I31" i="2"/>
  <c r="I32" i="2"/>
  <c r="I33" i="2"/>
  <c r="I34" i="2"/>
  <c r="I35" i="2"/>
  <c r="I36" i="2"/>
  <c r="I37" i="2"/>
  <c r="I38" i="2"/>
  <c r="I39" i="2"/>
  <c r="I40" i="2"/>
  <c r="I41" i="2"/>
  <c r="I42" i="2"/>
  <c r="I43" i="2"/>
  <c r="I44" i="2"/>
  <c r="Q44" i="2" s="1"/>
  <c r="I45" i="2"/>
  <c r="I46" i="2"/>
  <c r="I47" i="2"/>
  <c r="I48" i="2"/>
  <c r="I49" i="2"/>
  <c r="I50" i="2"/>
  <c r="I51" i="2"/>
  <c r="I52" i="2"/>
  <c r="Q52" i="2" s="1"/>
  <c r="I53" i="2"/>
  <c r="Q53" i="2" s="1"/>
  <c r="G55" i="2"/>
  <c r="J84" i="1"/>
  <c r="J83" i="1"/>
  <c r="J86" i="1" s="1"/>
  <c r="D86" i="1"/>
  <c r="C86" i="1"/>
  <c r="I86" i="1"/>
  <c r="H86" i="1"/>
  <c r="G86" i="1"/>
  <c r="F86" i="1"/>
  <c r="E86" i="1"/>
  <c r="A65" i="1"/>
  <c r="J14" i="1"/>
  <c r="I16" i="1"/>
  <c r="H16" i="1"/>
  <c r="G16" i="1"/>
  <c r="F16" i="1"/>
  <c r="E16" i="1"/>
  <c r="D16" i="1"/>
  <c r="C16" i="1"/>
  <c r="Q36" i="2" l="1"/>
  <c r="Q29" i="2"/>
  <c r="Q13" i="2"/>
  <c r="Q10" i="2"/>
  <c r="Q42" i="2"/>
  <c r="Q34" i="2"/>
  <c r="Q48" i="2"/>
  <c r="Q32" i="2"/>
  <c r="Q24" i="2"/>
  <c r="Q16" i="2"/>
  <c r="Q39" i="2"/>
  <c r="Q15" i="2"/>
  <c r="Q40" i="2"/>
  <c r="Q47" i="2"/>
  <c r="Q31" i="2"/>
  <c r="Q23" i="2"/>
  <c r="Q19" i="2"/>
  <c r="Q35" i="2"/>
  <c r="Q11" i="2"/>
  <c r="Q43" i="2"/>
  <c r="Q27" i="2"/>
  <c r="Q18" i="2"/>
  <c r="Q26" i="2"/>
  <c r="Q50" i="2"/>
  <c r="Q20" i="2"/>
  <c r="Q12" i="2"/>
  <c r="Q37" i="2"/>
  <c r="Q45" i="2"/>
  <c r="Q49" i="2"/>
  <c r="Q41" i="2"/>
  <c r="Q33" i="2"/>
  <c r="Q25" i="2"/>
  <c r="Q17" i="2"/>
  <c r="Q9" i="2"/>
  <c r="Q46" i="2"/>
  <c r="Q38" i="2"/>
  <c r="Q30" i="2"/>
  <c r="Q22" i="2"/>
  <c r="Q14" i="2"/>
  <c r="Q51" i="2"/>
  <c r="C27" i="7"/>
  <c r="D27" i="7"/>
  <c r="E27" i="7"/>
  <c r="F27" i="7"/>
  <c r="G27" i="7"/>
  <c r="H27" i="7"/>
  <c r="I27" i="7"/>
  <c r="J24" i="7"/>
  <c r="J23" i="7"/>
  <c r="J22" i="7"/>
  <c r="J21" i="7"/>
  <c r="J20" i="7"/>
  <c r="J19" i="7"/>
  <c r="I13" i="7"/>
  <c r="H13" i="7"/>
  <c r="G13" i="7"/>
  <c r="F13" i="7"/>
  <c r="E13" i="7"/>
  <c r="D13" i="7"/>
  <c r="C13" i="7"/>
  <c r="J11" i="7"/>
  <c r="J10" i="7"/>
  <c r="A21" i="1"/>
  <c r="A32" i="1"/>
  <c r="A43" i="1"/>
  <c r="A54" i="1"/>
  <c r="J13" i="1"/>
  <c r="J12" i="1"/>
  <c r="J11" i="1"/>
  <c r="A1" i="7"/>
  <c r="A1" i="1"/>
  <c r="J10" i="1"/>
  <c r="J27" i="7" l="1"/>
  <c r="J16" i="1"/>
  <c r="J13" i="7"/>
  <c r="A1" i="2"/>
  <c r="Q55" i="2" l="1"/>
</calcChain>
</file>

<file path=xl/sharedStrings.xml><?xml version="1.0" encoding="utf-8"?>
<sst xmlns="http://schemas.openxmlformats.org/spreadsheetml/2006/main" count="160" uniqueCount="112">
  <si>
    <t xml:space="preserve">Moyens humains </t>
  </si>
  <si>
    <t>€HT</t>
  </si>
  <si>
    <t xml:space="preserve">Gestion / Encadrement hors site </t>
  </si>
  <si>
    <t xml:space="preserve">Moyen sur site </t>
  </si>
  <si>
    <t xml:space="preserve">Cellule Méthode /Qualité </t>
  </si>
  <si>
    <t>Moyen matériel</t>
  </si>
  <si>
    <t>Uniquement les cellules en jaune sont à renseigner</t>
  </si>
  <si>
    <t xml:space="preserve">Section </t>
  </si>
  <si>
    <t xml:space="preserve">Sous Section / Equipements </t>
  </si>
  <si>
    <t xml:space="preserve">Total €HT / an </t>
  </si>
  <si>
    <t>Total 
€ HT</t>
  </si>
  <si>
    <t>Nombre d'heures (Prévsionnel)</t>
  </si>
  <si>
    <t>Nombre d'heures 
 (Prévsionnel)</t>
  </si>
  <si>
    <t xml:space="preserve">    CHAUFFAGE - VENTILATION - CLIMATISATION - DESENFUMAGE - PLOMBERIE SANITAIRE</t>
  </si>
  <si>
    <t xml:space="preserve">    COURANTS FAIBLES</t>
  </si>
  <si>
    <t xml:space="preserve">    CUISINE</t>
  </si>
  <si>
    <t xml:space="preserve">    COURANTS FORTS</t>
  </si>
  <si>
    <t>Moyens Humains</t>
  </si>
  <si>
    <t>Moyens Matériel</t>
  </si>
  <si>
    <t>Le candidat complétera ce tableau en précisant l’organisation prévue pour cette phase, notamment les ressources humaines mobilisées, les moyens matériels mis à disposition, ainsi que des exemples de livrables destinés à la Maîtrise d’Ouvrage, à annexer à son mémoire technique.</t>
  </si>
  <si>
    <r>
      <t>·</t>
    </r>
    <r>
      <rPr>
        <sz val="7"/>
        <rFont val="Tahoma"/>
        <family val="2"/>
      </rPr>
      <t xml:space="preserve">         </t>
    </r>
    <r>
      <rPr>
        <sz val="10"/>
        <color rgb="FF000000"/>
        <rFont val="Tahoma"/>
        <family val="2"/>
      </rPr>
      <t xml:space="preserve">Section 01 : VRD – Aménagements Extérieurs (Hors espaces </t>
    </r>
    <r>
      <rPr>
        <sz val="10"/>
        <rFont val="Tahoma"/>
        <family val="2"/>
      </rPr>
      <t>verts),</t>
    </r>
  </si>
  <si>
    <r>
      <t>·</t>
    </r>
    <r>
      <rPr>
        <sz val="7"/>
        <color rgb="FF000000"/>
        <rFont val="Tahoma"/>
        <family val="2"/>
      </rPr>
      <t xml:space="preserve">         </t>
    </r>
    <r>
      <rPr>
        <sz val="10"/>
        <color rgb="FF000000"/>
        <rFont val="Tahoma"/>
        <family val="2"/>
      </rPr>
      <t>Section 02 : Façades – Menuiseries Extérieures (Hors nettoyage vitrerie),</t>
    </r>
  </si>
  <si>
    <r>
      <t>·</t>
    </r>
    <r>
      <rPr>
        <sz val="7"/>
        <rFont val="Tahoma"/>
        <family val="2"/>
      </rPr>
      <t xml:space="preserve">         </t>
    </r>
    <r>
      <rPr>
        <sz val="10"/>
        <rFont val="Tahoma"/>
        <family val="2"/>
      </rPr>
      <t xml:space="preserve">Section 03 : Menuiseries Intérieures </t>
    </r>
  </si>
  <si>
    <r>
      <t>·</t>
    </r>
    <r>
      <rPr>
        <sz val="7"/>
        <rFont val="Tahoma"/>
        <family val="2"/>
      </rPr>
      <t xml:space="preserve">         </t>
    </r>
    <r>
      <rPr>
        <sz val="10"/>
        <rFont val="Tahoma"/>
        <family val="2"/>
      </rPr>
      <t>Section 04 : METALLERIE - SERRURERIE – CLÔTURES</t>
    </r>
  </si>
  <si>
    <r>
      <t>o</t>
    </r>
    <r>
      <rPr>
        <sz val="7"/>
        <rFont val="Tahoma"/>
        <family val="2"/>
      </rPr>
      <t xml:space="preserve">    </t>
    </r>
    <r>
      <rPr>
        <sz val="10"/>
        <rFont val="Tahoma"/>
        <family val="2"/>
      </rPr>
      <t>Menuiseries Acier (portes et fenêtres),</t>
    </r>
  </si>
  <si>
    <r>
      <t>o</t>
    </r>
    <r>
      <rPr>
        <sz val="7"/>
        <rFont val="Tahoma"/>
        <family val="2"/>
      </rPr>
      <t xml:space="preserve">    </t>
    </r>
    <r>
      <rPr>
        <sz val="10"/>
        <rFont val="Tahoma"/>
        <family val="2"/>
      </rPr>
      <t>Garde-corps et main courante,</t>
    </r>
  </si>
  <si>
    <r>
      <t>o</t>
    </r>
    <r>
      <rPr>
        <sz val="7"/>
        <rFont val="Tahoma"/>
        <family val="2"/>
      </rPr>
      <t xml:space="preserve">    </t>
    </r>
    <r>
      <rPr>
        <sz val="10"/>
        <rFont val="Tahoma"/>
        <family val="2"/>
      </rPr>
      <t>Cloisons et châssis vitrés Acier,</t>
    </r>
  </si>
  <si>
    <r>
      <t>o</t>
    </r>
    <r>
      <rPr>
        <sz val="7"/>
        <rFont val="Tahoma"/>
        <family val="2"/>
      </rPr>
      <t xml:space="preserve">    </t>
    </r>
    <r>
      <rPr>
        <sz val="10"/>
        <rFont val="Tahoma"/>
        <family val="2"/>
      </rPr>
      <t xml:space="preserve">Porte coulissante DAS, </t>
    </r>
  </si>
  <si>
    <r>
      <t>o</t>
    </r>
    <r>
      <rPr>
        <sz val="7"/>
        <rFont val="Tahoma"/>
        <family val="2"/>
      </rPr>
      <t xml:space="preserve">    </t>
    </r>
    <r>
      <rPr>
        <sz val="10"/>
        <rFont val="Tahoma"/>
        <family val="2"/>
      </rPr>
      <t>Portes automatiques intérieures,</t>
    </r>
  </si>
  <si>
    <r>
      <t>o</t>
    </r>
    <r>
      <rPr>
        <sz val="7"/>
        <rFont val="Tahoma"/>
        <family val="2"/>
      </rPr>
      <t xml:space="preserve">    </t>
    </r>
    <r>
      <rPr>
        <sz val="10"/>
        <rFont val="Tahoma"/>
        <family val="2"/>
      </rPr>
      <t xml:space="preserve">Ecrans de cantonnement, </t>
    </r>
  </si>
  <si>
    <r>
      <t>o</t>
    </r>
    <r>
      <rPr>
        <sz val="7"/>
        <rFont val="Tahoma"/>
        <family val="2"/>
      </rPr>
      <t xml:space="preserve">    </t>
    </r>
    <r>
      <rPr>
        <sz val="10"/>
        <rFont val="Tahoma"/>
        <family val="2"/>
      </rPr>
      <t>Edicules en toiture,</t>
    </r>
  </si>
  <si>
    <r>
      <t>o</t>
    </r>
    <r>
      <rPr>
        <sz val="7"/>
        <rFont val="Tahoma"/>
        <family val="2"/>
      </rPr>
      <t xml:space="preserve">    </t>
    </r>
    <r>
      <rPr>
        <sz val="10"/>
        <rFont val="Tahoma"/>
        <family val="2"/>
      </rPr>
      <t xml:space="preserve">Portails et Clotures </t>
    </r>
  </si>
  <si>
    <r>
      <t>o</t>
    </r>
    <r>
      <rPr>
        <sz val="7"/>
        <rFont val="Tahoma"/>
        <family val="2"/>
      </rPr>
      <t xml:space="preserve">    </t>
    </r>
    <r>
      <rPr>
        <sz val="10"/>
        <rFont val="Tahoma"/>
        <family val="2"/>
      </rPr>
      <t>Grilles de ventilation,</t>
    </r>
  </si>
  <si>
    <r>
      <t>·</t>
    </r>
    <r>
      <rPr>
        <sz val="7"/>
        <rFont val="Tahoma"/>
        <family val="2"/>
      </rPr>
      <t xml:space="preserve">         </t>
    </r>
    <r>
      <rPr>
        <sz val="10"/>
        <rFont val="Tahoma"/>
        <family val="2"/>
      </rPr>
      <t>Section 05 : Cloison Amovibles</t>
    </r>
  </si>
  <si>
    <r>
      <t>o</t>
    </r>
    <r>
      <rPr>
        <sz val="7"/>
        <rFont val="Tahoma"/>
        <family val="2"/>
      </rPr>
      <t xml:space="preserve">    </t>
    </r>
    <r>
      <rPr>
        <sz val="10"/>
        <rFont val="Tahoma"/>
        <family val="2"/>
      </rPr>
      <t>Cloisons amovibles vitrées,</t>
    </r>
  </si>
  <si>
    <r>
      <t>o</t>
    </r>
    <r>
      <rPr>
        <sz val="7"/>
        <rFont val="Tahoma"/>
        <family val="2"/>
      </rPr>
      <t xml:space="preserve">    </t>
    </r>
    <r>
      <rPr>
        <sz val="10"/>
        <rFont val="Tahoma"/>
        <family val="2"/>
      </rPr>
      <t>Cloisons amovibles pleines</t>
    </r>
  </si>
  <si>
    <r>
      <t>o</t>
    </r>
    <r>
      <rPr>
        <sz val="7"/>
        <rFont val="Tahoma"/>
        <family val="2"/>
      </rPr>
      <t xml:space="preserve">    </t>
    </r>
    <r>
      <rPr>
        <sz val="10"/>
        <rFont val="Tahoma"/>
        <family val="2"/>
      </rPr>
      <t>Vitrophanie sur vitrage</t>
    </r>
  </si>
  <si>
    <r>
      <t>o</t>
    </r>
    <r>
      <rPr>
        <sz val="7"/>
        <rFont val="Tahoma"/>
        <family val="2"/>
      </rPr>
      <t xml:space="preserve">    </t>
    </r>
    <r>
      <rPr>
        <sz val="10"/>
        <rFont val="Tahoma"/>
        <family val="2"/>
      </rPr>
      <t xml:space="preserve">Bloc porte bois et imposte </t>
    </r>
  </si>
  <si>
    <r>
      <t>·</t>
    </r>
    <r>
      <rPr>
        <sz val="7"/>
        <rFont val="Tahoma"/>
        <family val="2"/>
      </rPr>
      <t xml:space="preserve">         </t>
    </r>
    <r>
      <rPr>
        <sz val="10"/>
        <rFont val="Tahoma"/>
        <family val="2"/>
      </rPr>
      <t>Section 06 Faux plafonds et faux planchers</t>
    </r>
  </si>
  <si>
    <r>
      <t>o</t>
    </r>
    <r>
      <rPr>
        <sz val="7"/>
        <rFont val="Tahoma"/>
        <family val="2"/>
      </rPr>
      <t xml:space="preserve">    </t>
    </r>
    <r>
      <rPr>
        <sz val="10"/>
        <rFont val="Tahoma"/>
        <family val="2"/>
      </rPr>
      <t>Plafonds métalliques</t>
    </r>
  </si>
  <si>
    <r>
      <t>o</t>
    </r>
    <r>
      <rPr>
        <sz val="7"/>
        <rFont val="Tahoma"/>
        <family val="2"/>
      </rPr>
      <t xml:space="preserve">    </t>
    </r>
    <r>
      <rPr>
        <sz val="10"/>
        <rFont val="Tahoma"/>
        <family val="2"/>
      </rPr>
      <t>Plafonds en laine minérale,</t>
    </r>
  </si>
  <si>
    <r>
      <t>o</t>
    </r>
    <r>
      <rPr>
        <sz val="7"/>
        <rFont val="Tahoma"/>
        <family val="2"/>
      </rPr>
      <t xml:space="preserve">    </t>
    </r>
    <r>
      <rPr>
        <sz val="10"/>
        <rFont val="Tahoma"/>
        <family val="2"/>
      </rPr>
      <t>Plafonds thermiques et acoustiques,</t>
    </r>
  </si>
  <si>
    <r>
      <t>o</t>
    </r>
    <r>
      <rPr>
        <sz val="7"/>
        <rFont val="Tahoma"/>
        <family val="2"/>
      </rPr>
      <t xml:space="preserve">    </t>
    </r>
    <r>
      <rPr>
        <sz val="10"/>
        <rFont val="Tahoma"/>
        <family val="2"/>
      </rPr>
      <t>Plafonds bois,</t>
    </r>
  </si>
  <si>
    <r>
      <t>o</t>
    </r>
    <r>
      <rPr>
        <sz val="7"/>
        <rFont val="Tahoma"/>
        <family val="2"/>
      </rPr>
      <t xml:space="preserve">    </t>
    </r>
    <r>
      <rPr>
        <sz val="10"/>
        <rFont val="Tahoma"/>
        <family val="2"/>
      </rPr>
      <t>Planchers surélevés espaces tertiaires,</t>
    </r>
  </si>
  <si>
    <r>
      <t>o</t>
    </r>
    <r>
      <rPr>
        <sz val="7"/>
        <rFont val="Tahoma"/>
        <family val="2"/>
      </rPr>
      <t xml:space="preserve">    </t>
    </r>
    <r>
      <rPr>
        <sz val="10"/>
        <rFont val="Tahoma"/>
        <family val="2"/>
      </rPr>
      <t>Couvre joint de dilatation</t>
    </r>
  </si>
  <si>
    <r>
      <t>·</t>
    </r>
    <r>
      <rPr>
        <sz val="7"/>
        <rFont val="Tahoma"/>
        <family val="2"/>
      </rPr>
      <t xml:space="preserve">         </t>
    </r>
    <r>
      <rPr>
        <sz val="10"/>
        <rFont val="Tahoma"/>
        <family val="2"/>
      </rPr>
      <t xml:space="preserve">Section 07 : Général / Second œuvre : Petites réparations / Peinture et nettoyages / Petites interventions  </t>
    </r>
    <r>
      <rPr>
        <sz val="8"/>
        <rFont val="Tahoma"/>
        <family val="2"/>
      </rPr>
      <t>  </t>
    </r>
  </si>
  <si>
    <r>
      <t>·</t>
    </r>
    <r>
      <rPr>
        <sz val="7"/>
        <rFont val="Tahoma"/>
        <family val="2"/>
      </rPr>
      <t xml:space="preserve">         </t>
    </r>
    <r>
      <rPr>
        <sz val="10"/>
        <rFont val="Tahoma"/>
        <family val="2"/>
      </rPr>
      <t xml:space="preserve">Section 08 :Chauffage – Ventilation – Climatisation – Désenfumage (Protection Incendie (RIA, Colonnes sèches, SSI, Détection Incendie), </t>
    </r>
  </si>
  <si>
    <r>
      <t>·</t>
    </r>
    <r>
      <rPr>
        <sz val="7"/>
        <rFont val="Tahoma"/>
        <family val="2"/>
      </rPr>
      <t xml:space="preserve">         </t>
    </r>
    <r>
      <rPr>
        <sz val="10"/>
        <rFont val="Tahoma"/>
        <family val="2"/>
      </rPr>
      <t>Section 09 : Plomberie et Equipements sanitaires,</t>
    </r>
  </si>
  <si>
    <r>
      <t>·</t>
    </r>
    <r>
      <rPr>
        <sz val="7"/>
        <rFont val="Tahoma"/>
        <family val="2"/>
      </rPr>
      <t xml:space="preserve">         </t>
    </r>
    <r>
      <rPr>
        <sz val="10"/>
        <rFont val="Tahoma"/>
        <family val="2"/>
      </rPr>
      <t xml:space="preserve">Section 10 : Electricité Courants Forts, </t>
    </r>
  </si>
  <si>
    <r>
      <t>·</t>
    </r>
    <r>
      <rPr>
        <sz val="7"/>
        <rFont val="Tahoma"/>
        <family val="2"/>
      </rPr>
      <t xml:space="preserve">         </t>
    </r>
    <r>
      <rPr>
        <sz val="10"/>
        <rFont val="Tahoma"/>
        <family val="2"/>
      </rPr>
      <t xml:space="preserve">Section 11 : Eclairage </t>
    </r>
  </si>
  <si>
    <r>
      <t>·</t>
    </r>
    <r>
      <rPr>
        <sz val="7"/>
        <rFont val="Tahoma"/>
        <family val="2"/>
      </rPr>
      <t xml:space="preserve">         </t>
    </r>
    <r>
      <rPr>
        <sz val="10"/>
        <rFont val="Tahoma"/>
        <family val="2"/>
      </rPr>
      <t>Section 12 : Electricité Courants Faibles :</t>
    </r>
  </si>
  <si>
    <r>
      <t>o</t>
    </r>
    <r>
      <rPr>
        <sz val="7"/>
        <rFont val="Tahoma"/>
        <family val="2"/>
      </rPr>
      <t xml:space="preserve">    </t>
    </r>
    <r>
      <rPr>
        <sz val="10"/>
        <rFont val="Tahoma"/>
        <family val="2"/>
      </rPr>
      <t>Multimédia salles d’audiences et Auditorium,</t>
    </r>
  </si>
  <si>
    <r>
      <t>o</t>
    </r>
    <r>
      <rPr>
        <sz val="7"/>
        <rFont val="Tahoma"/>
        <family val="2"/>
      </rPr>
      <t xml:space="preserve">    </t>
    </r>
    <r>
      <rPr>
        <sz val="10"/>
        <rFont val="Tahoma"/>
        <family val="2"/>
      </rPr>
      <t>Vidéosurveillance,</t>
    </r>
  </si>
  <si>
    <r>
      <t>o</t>
    </r>
    <r>
      <rPr>
        <sz val="7"/>
        <rFont val="Tahoma"/>
        <family val="2"/>
      </rPr>
      <t xml:space="preserve">    </t>
    </r>
    <r>
      <rPr>
        <sz val="10"/>
        <rFont val="Tahoma"/>
        <family val="2"/>
      </rPr>
      <t xml:space="preserve">Contrôle d’accès, </t>
    </r>
  </si>
  <si>
    <r>
      <t>o</t>
    </r>
    <r>
      <rPr>
        <sz val="7"/>
        <rFont val="Tahoma"/>
        <family val="2"/>
      </rPr>
      <t xml:space="preserve">    </t>
    </r>
    <r>
      <rPr>
        <sz val="10"/>
        <rFont val="Tahoma"/>
        <family val="2"/>
      </rPr>
      <t>Intrusion,</t>
    </r>
  </si>
  <si>
    <r>
      <t>o</t>
    </r>
    <r>
      <rPr>
        <sz val="7"/>
        <rFont val="Tahoma"/>
        <family val="2"/>
      </rPr>
      <t xml:space="preserve">    </t>
    </r>
    <r>
      <rPr>
        <sz val="10"/>
        <rFont val="Tahoma"/>
        <family val="2"/>
      </rPr>
      <t xml:space="preserve">Visiophonie, </t>
    </r>
  </si>
  <si>
    <r>
      <t>o</t>
    </r>
    <r>
      <rPr>
        <sz val="7"/>
        <rFont val="Tahoma"/>
        <family val="2"/>
      </rPr>
      <t xml:space="preserve">    </t>
    </r>
    <r>
      <rPr>
        <sz val="10"/>
        <rFont val="Tahoma"/>
        <family val="2"/>
      </rPr>
      <t xml:space="preserve">Radiocommunication, </t>
    </r>
  </si>
  <si>
    <r>
      <t>o</t>
    </r>
    <r>
      <rPr>
        <sz val="7"/>
        <rFont val="Tahoma"/>
        <family val="2"/>
      </rPr>
      <t xml:space="preserve">    </t>
    </r>
    <r>
      <rPr>
        <sz val="10"/>
        <rFont val="Tahoma"/>
        <family val="2"/>
      </rPr>
      <t xml:space="preserve">Système de sécurité Incendie, </t>
    </r>
  </si>
  <si>
    <r>
      <t>o</t>
    </r>
    <r>
      <rPr>
        <sz val="7"/>
        <rFont val="Tahoma"/>
        <family val="2"/>
      </rPr>
      <t xml:space="preserve">    </t>
    </r>
    <r>
      <rPr>
        <sz val="10"/>
        <rFont val="Tahoma"/>
        <family val="2"/>
      </rPr>
      <t xml:space="preserve">Gestion des issues de secours, </t>
    </r>
  </si>
  <si>
    <r>
      <t>o</t>
    </r>
    <r>
      <rPr>
        <sz val="7"/>
        <rFont val="Tahoma"/>
        <family val="2"/>
      </rPr>
      <t xml:space="preserve">    </t>
    </r>
    <r>
      <rPr>
        <sz val="10"/>
        <rFont val="Tahoma"/>
        <family val="2"/>
      </rPr>
      <t xml:space="preserve">Interphonie de sécurité, </t>
    </r>
  </si>
  <si>
    <r>
      <t>o</t>
    </r>
    <r>
      <rPr>
        <sz val="7"/>
        <rFont val="Tahoma"/>
        <family val="2"/>
      </rPr>
      <t xml:space="preserve">    </t>
    </r>
    <r>
      <rPr>
        <sz val="10"/>
        <rFont val="Tahoma"/>
        <family val="2"/>
      </rPr>
      <t xml:space="preserve">Extinction Automatique Incendie, </t>
    </r>
  </si>
  <si>
    <r>
      <t>o</t>
    </r>
    <r>
      <rPr>
        <sz val="7"/>
        <rFont val="Tahoma"/>
        <family val="2"/>
      </rPr>
      <t xml:space="preserve">    </t>
    </r>
    <r>
      <rPr>
        <sz val="10"/>
        <rFont val="Tahoma"/>
        <family val="2"/>
      </rPr>
      <t xml:space="preserve">Gestion Technique du bâtiment, </t>
    </r>
  </si>
  <si>
    <r>
      <t>o</t>
    </r>
    <r>
      <rPr>
        <sz val="7"/>
        <rFont val="Tahoma"/>
        <family val="2"/>
      </rPr>
      <t xml:space="preserve">    </t>
    </r>
    <r>
      <rPr>
        <sz val="10"/>
        <rFont val="Tahoma"/>
        <family val="2"/>
      </rPr>
      <t>Signalétique dynamique,</t>
    </r>
    <r>
      <rPr>
        <sz val="8"/>
        <rFont val="Tahoma"/>
        <family val="2"/>
      </rPr>
      <t>    </t>
    </r>
  </si>
  <si>
    <r>
      <t>·</t>
    </r>
    <r>
      <rPr>
        <sz val="7"/>
        <rFont val="Tahoma"/>
        <family val="2"/>
      </rPr>
      <t xml:space="preserve">         </t>
    </r>
    <r>
      <rPr>
        <sz val="10"/>
        <rFont val="Tahoma"/>
        <family val="2"/>
      </rPr>
      <t xml:space="preserve">Section 13 : Couverture – Toiture – Terrasses – Etanchéités </t>
    </r>
  </si>
  <si>
    <r>
      <t>o</t>
    </r>
    <r>
      <rPr>
        <sz val="7"/>
        <rFont val="Tahoma"/>
        <family val="2"/>
      </rPr>
      <t xml:space="preserve">    </t>
    </r>
    <r>
      <rPr>
        <sz val="10"/>
        <rFont val="Tahoma"/>
        <family val="2"/>
      </rPr>
      <t>Etanchéité Toiture</t>
    </r>
  </si>
  <si>
    <r>
      <t>o</t>
    </r>
    <r>
      <rPr>
        <sz val="7"/>
        <rFont val="Tahoma"/>
        <family val="2"/>
      </rPr>
      <t xml:space="preserve">    </t>
    </r>
    <r>
      <rPr>
        <sz val="10"/>
        <rFont val="Tahoma"/>
        <family val="2"/>
      </rPr>
      <t>Couverture,</t>
    </r>
  </si>
  <si>
    <r>
      <t>o</t>
    </r>
    <r>
      <rPr>
        <sz val="7"/>
        <rFont val="Tahoma"/>
        <family val="2"/>
      </rPr>
      <t xml:space="preserve">    </t>
    </r>
    <r>
      <rPr>
        <sz val="10"/>
        <rFont val="Tahoma"/>
        <family val="2"/>
      </rPr>
      <t>Terrasses</t>
    </r>
  </si>
  <si>
    <r>
      <t>o</t>
    </r>
    <r>
      <rPr>
        <sz val="7"/>
        <rFont val="Tahoma"/>
        <family val="2"/>
      </rPr>
      <t xml:space="preserve">    </t>
    </r>
    <r>
      <rPr>
        <sz val="10"/>
        <rFont val="Tahoma"/>
        <family val="2"/>
      </rPr>
      <t>Etanchéité,</t>
    </r>
  </si>
  <si>
    <r>
      <t>o</t>
    </r>
    <r>
      <rPr>
        <sz val="7"/>
        <rFont val="Tahoma"/>
        <family val="2"/>
      </rPr>
      <t xml:space="preserve">    </t>
    </r>
    <r>
      <rPr>
        <sz val="10"/>
        <rFont val="Tahoma"/>
        <family val="2"/>
      </rPr>
      <t>Toitures,</t>
    </r>
  </si>
  <si>
    <r>
      <t>·</t>
    </r>
    <r>
      <rPr>
        <sz val="7"/>
        <rFont val="Tahoma"/>
        <family val="2"/>
      </rPr>
      <t xml:space="preserve">         </t>
    </r>
    <r>
      <rPr>
        <sz val="10"/>
        <rFont val="Tahoma"/>
        <family val="2"/>
      </rPr>
      <t xml:space="preserve"> Section 14 : Equipements Cuisine</t>
    </r>
  </si>
  <si>
    <t>Formation utilisateurs GMAO</t>
  </si>
  <si>
    <t>Mise en place de la GMAO</t>
  </si>
  <si>
    <t xml:space="preserve">Prise en charge du site </t>
  </si>
  <si>
    <t xml:space="preserve">Process BIM </t>
  </si>
  <si>
    <t>PHASE DE PREPARATION (1 MOIS A PARTIR DE LA NOTIFICATION DU MARCHE)</t>
  </si>
  <si>
    <t>PHASE DE COLLECTE DES DONNEES (1 MOIS A LA SUITE DE LA PHASE PRECEDENTE)</t>
  </si>
  <si>
    <t xml:space="preserve">PHASE DE DEVELOPPEMENT DE LA MNEM </t>
  </si>
  <si>
    <t>PHASE DE TEST, CORRECTION ET VALIDATION</t>
  </si>
  <si>
    <t>9.3.6	PHASE DE DEPLOIEMENT (6 MOIS A LA SUITE DE LA PHASE DE TEST, CORRECTION ET VALIDATION)</t>
  </si>
  <si>
    <t>PHASE DE FONCTIONNEMENT A LA SUITE DE LA PHASE PRECEDENTE ET SUR LA DUREE DU MARCHE.</t>
  </si>
  <si>
    <t>PHASE DE FORMATION ET DOCUMENTATION</t>
  </si>
  <si>
    <t>·          Process BIM</t>
  </si>
  <si>
    <t>Voir Phase 03</t>
  </si>
  <si>
    <r>
      <t xml:space="preserve">o    PHASE DE FONCTIONNEMENT A LA SUITE DE LA PHASE DEPLOIEMENT </t>
    </r>
    <r>
      <rPr>
        <sz val="10"/>
        <color rgb="FFFF0000"/>
        <rFont val="Tahoma"/>
        <family val="2"/>
      </rPr>
      <t>(CF Onglet Phase 2</t>
    </r>
    <r>
      <rPr>
        <sz val="10"/>
        <rFont val="Tahoma"/>
        <family val="2"/>
      </rPr>
      <t>) ET SUR LA DUREE DU MARCHE.</t>
    </r>
  </si>
  <si>
    <t>Présence lors des essais/prise de connaissance des PV selon l'annexe "CCTP_Annexe_05__Liste_Essais "</t>
  </si>
  <si>
    <t>Participation aux formations selon l'annexe "CCTP_Annexe_05__Liste_Essais "</t>
  </si>
  <si>
    <t>GTB/ EQUIPEMENTS CUISINE/ AUTRES</t>
  </si>
  <si>
    <t>ESSAIS ET PRISE DE CONNAISSANCE DES DOCUMENTS</t>
  </si>
  <si>
    <t>GMAO</t>
  </si>
  <si>
    <t>Prise de connaissance du DEM  (Dossier d'Exploitation Maintenance) et agrémentation</t>
  </si>
  <si>
    <t>Nombre d'heures annuel, 
Pilotage / Encadrement
Heures / an</t>
  </si>
  <si>
    <t xml:space="preserve">Taux horaire moyen
Pilotage / Encadrement
€ HT /h
</t>
  </si>
  <si>
    <t>Sous total Annuel 
Pilotage / Encadrement
€ HT /an</t>
  </si>
  <si>
    <t>Pilotage / Encadrement</t>
  </si>
  <si>
    <t>Correctif</t>
  </si>
  <si>
    <t>Préventif</t>
  </si>
  <si>
    <t>Nombre d'heures annuel,
Correctif
Heures / an</t>
  </si>
  <si>
    <t>Taux horaire moyen
Correctif
€ HT /h</t>
  </si>
  <si>
    <t>Sous total Annuel 
Correctif
€ HT /an</t>
  </si>
  <si>
    <t>Nombre d'heures annuel,
Préventif
Heures / an</t>
  </si>
  <si>
    <t>Taux horaire moyen
Préventif
€ HT /h</t>
  </si>
  <si>
    <t>Sous total Annuel 
Préventif
€ HT /an</t>
  </si>
  <si>
    <t>Fournitures</t>
  </si>
  <si>
    <t>Montant annuel forfaitaire pour les fournitures et les pièces détachées
€ HT/an</t>
  </si>
  <si>
    <t>Estimation prévisionnelle des montants pour les prestations sous traitées</t>
  </si>
  <si>
    <t xml:space="preserve">Montant Prévisionnel  annuel pour la Sous traitance 
Pilotage / Encadrement
€ HT /an
</t>
  </si>
  <si>
    <t>Montant Prévisionnel annuel pour la Sous traitance 
en maintenance corrective
€ HT /an</t>
  </si>
  <si>
    <t>Montant Prévisionnel annuel pour la Sous traitance en maintenance  Préventive
€ HT /an</t>
  </si>
  <si>
    <t>Cour d'appel de DOUAI</t>
  </si>
  <si>
    <t>Marché n°01-2026 CA DOUAI</t>
  </si>
  <si>
    <r>
      <t xml:space="preserve">Marché de prestations d’exploitation et de maintenance multi technique pour le Nouveau Palais de Justice de Lille
</t>
    </r>
    <r>
      <rPr>
        <b/>
        <sz val="18"/>
        <color theme="1"/>
        <rFont val="Arial"/>
        <family val="2"/>
      </rPr>
      <t>Annexe 1 à l'acte engagement 
Décomposition du prix global et forfaitaire (DPGF)</t>
    </r>
    <r>
      <rPr>
        <sz val="18"/>
        <color theme="1"/>
        <rFont val="Arial"/>
        <family val="2"/>
      </rPr>
      <t xml:space="preserve">
Marché n° cadouai 1-2026</t>
    </r>
  </si>
  <si>
    <t>Le présent cadre du bordereau quantitatif est uniquement destiné à unifier la présentation des offres.  
Il s'agit d'un document qui doit être respecté dans ses dispositions générales et particulières. Toutes les mentions y figurant doivent être complétées.  
Ce document n'a aucun caractère exhaustif et ne saurait en aucun cas constituer la somme de tous les articles du marché.  
L'entreprise doit vérifier les prestations afférentes, par la consultation du CCTP du présent marché
Les montants forfaitaires annuels correspondent aux prestations telle que définies aux CCAP et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</si>
</sst>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quot; h&quot;"/>
    <numFmt numFmtId="165" formatCode="_-* #,##0.000\ _€_-;\-* #,##0.000\ _€_-;_-* &quot;-&quot;??\ _€_-;_-@_-"/>
  </numFmts>
  <fonts count="27" x14ac:knownFonts="1">
    <font>
      <sz val="11"/>
      <color theme="1"/>
      <name val="Aptos Narrow"/>
      <family val="2"/>
      <scheme val="minor"/>
    </font>
    <font>
      <sz val="8"/>
      <name val="Aptos Narrow"/>
      <family val="2"/>
      <scheme val="minor"/>
    </font>
    <font>
      <sz val="11"/>
      <color theme="1"/>
      <name val="Aptos Narrow"/>
      <family val="2"/>
      <scheme val="minor"/>
    </font>
    <font>
      <b/>
      <sz val="11"/>
      <color theme="0"/>
      <name val="Aptos Narrow"/>
      <family val="2"/>
      <scheme val="minor"/>
    </font>
    <font>
      <b/>
      <sz val="9"/>
      <color theme="0"/>
      <name val="Aptos Narrow"/>
      <family val="2"/>
      <scheme val="minor"/>
    </font>
    <font>
      <b/>
      <sz val="11"/>
      <color theme="1"/>
      <name val="Aptos Narrow"/>
      <family val="2"/>
      <scheme val="minor"/>
    </font>
    <font>
      <sz val="10"/>
      <color rgb="FF000000"/>
      <name val="Tahoma"/>
      <family val="2"/>
    </font>
    <font>
      <sz val="10"/>
      <name val="Tahoma"/>
      <family val="2"/>
    </font>
    <font>
      <b/>
      <sz val="10"/>
      <color theme="0"/>
      <name val="Tahoma"/>
      <family val="2"/>
    </font>
    <font>
      <sz val="10"/>
      <color theme="0"/>
      <name val="Aptos Narrow"/>
      <family val="2"/>
      <scheme val="minor"/>
    </font>
    <font>
      <b/>
      <i/>
      <sz val="20"/>
      <color rgb="FFFF0000"/>
      <name val="Garamond"/>
      <family val="1"/>
    </font>
    <font>
      <sz val="20"/>
      <color theme="1"/>
      <name val="Aptos Narrow"/>
      <family val="2"/>
      <scheme val="minor"/>
    </font>
    <font>
      <sz val="10"/>
      <name val="Arial"/>
      <family val="2"/>
    </font>
    <font>
      <sz val="11"/>
      <color theme="0"/>
      <name val="Aptos Narrow"/>
      <family val="2"/>
      <scheme val="minor"/>
    </font>
    <font>
      <sz val="10"/>
      <color rgb="FFFF0000"/>
      <name val="Tahoma"/>
      <family val="2"/>
    </font>
    <font>
      <sz val="7"/>
      <name val="Tahoma"/>
      <family val="2"/>
    </font>
    <font>
      <sz val="11"/>
      <color theme="1"/>
      <name val="Tahoma"/>
      <family val="2"/>
    </font>
    <font>
      <sz val="7"/>
      <color rgb="FF000000"/>
      <name val="Tahoma"/>
      <family val="2"/>
    </font>
    <font>
      <sz val="8"/>
      <name val="Tahoma"/>
      <family val="2"/>
    </font>
    <font>
      <sz val="10"/>
      <color theme="1"/>
      <name val="Times New Roman"/>
      <family val="1"/>
    </font>
    <font>
      <sz val="16"/>
      <color theme="1"/>
      <name val="Aptos Narrow"/>
      <family val="2"/>
      <scheme val="minor"/>
    </font>
    <font>
      <b/>
      <sz val="12"/>
      <color theme="1"/>
      <name val="Times New Roman"/>
      <family val="1"/>
    </font>
    <font>
      <b/>
      <sz val="12"/>
      <color theme="1"/>
      <name val="Arial"/>
      <family val="2"/>
    </font>
    <font>
      <sz val="18"/>
      <color theme="1"/>
      <name val="Arial"/>
      <family val="2"/>
    </font>
    <font>
      <b/>
      <sz val="18"/>
      <color theme="1"/>
      <name val="Arial"/>
      <family val="2"/>
    </font>
    <font>
      <sz val="14"/>
      <color theme="1"/>
      <name val="Arial"/>
      <family val="2"/>
    </font>
    <font>
      <sz val="12"/>
      <color theme="1"/>
      <name val="Arial"/>
      <family val="2"/>
    </font>
  </fonts>
  <fills count="11">
    <fill>
      <patternFill patternType="none"/>
    </fill>
    <fill>
      <patternFill patternType="gray125"/>
    </fill>
    <fill>
      <patternFill patternType="solid">
        <fgColor theme="2" tint="-9.9978637043366805E-2"/>
        <bgColor indexed="64"/>
      </patternFill>
    </fill>
    <fill>
      <patternFill patternType="solid">
        <fgColor rgb="FF25737D"/>
        <bgColor indexed="64"/>
      </patternFill>
    </fill>
    <fill>
      <patternFill patternType="lightUp">
        <bgColor theme="1" tint="0.499984740745262"/>
      </patternFill>
    </fill>
    <fill>
      <patternFill patternType="solid">
        <fgColor theme="3" tint="0.89999084444715716"/>
        <bgColor indexed="64"/>
      </patternFill>
    </fill>
    <fill>
      <patternFill patternType="solid">
        <fgColor rgb="FF9FBDBE"/>
        <bgColor indexed="64"/>
      </patternFill>
    </fill>
    <fill>
      <patternFill patternType="solid">
        <fgColor rgb="FFFFFFD9"/>
        <bgColor indexed="64"/>
      </patternFill>
    </fill>
    <fill>
      <patternFill patternType="solid">
        <fgColor rgb="FFFFFFCC"/>
        <bgColor indexed="64"/>
      </patternFill>
    </fill>
    <fill>
      <patternFill patternType="lightUp">
        <bgColor theme="0" tint="-4.9989318521683403E-2"/>
      </patternFill>
    </fill>
    <fill>
      <patternFill patternType="solid">
        <fgColor theme="4"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44" fontId="2" fillId="0" borderId="0" applyFont="0" applyFill="0" applyBorder="0" applyAlignment="0" applyProtection="0"/>
    <xf numFmtId="49" fontId="12" fillId="0" borderId="0"/>
  </cellStyleXfs>
  <cellXfs count="121">
    <xf numFmtId="0" fontId="0" fillId="0" borderId="0" xfId="0"/>
    <xf numFmtId="0" fontId="0" fillId="0" borderId="0" xfId="0" applyAlignment="1">
      <alignment horizontal="center" vertical="center"/>
    </xf>
    <xf numFmtId="0" fontId="0" fillId="0" borderId="0" xfId="0" applyAlignment="1">
      <alignment horizontal="right"/>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9" fillId="3" borderId="15" xfId="0" applyFont="1" applyFill="1" applyBorder="1" applyAlignment="1">
      <alignment horizontal="center" vertical="center" wrapText="1"/>
    </xf>
    <xf numFmtId="165" fontId="10" fillId="7" borderId="0" xfId="0" applyNumberFormat="1" applyFont="1" applyFill="1" applyAlignment="1">
      <alignment horizontal="left" vertical="center"/>
    </xf>
    <xf numFmtId="0" fontId="11" fillId="7" borderId="0" xfId="0" applyFont="1" applyFill="1"/>
    <xf numFmtId="44" fontId="0" fillId="8" borderId="1" xfId="1" applyFont="1" applyFill="1" applyBorder="1"/>
    <xf numFmtId="44" fontId="0" fillId="8" borderId="4" xfId="1" applyFont="1" applyFill="1" applyBorder="1"/>
    <xf numFmtId="164" fontId="0" fillId="8" borderId="5" xfId="0" applyNumberFormat="1" applyFill="1" applyBorder="1"/>
    <xf numFmtId="44" fontId="0" fillId="8" borderId="8" xfId="1" applyFont="1" applyFill="1" applyBorder="1"/>
    <xf numFmtId="0" fontId="5" fillId="6" borderId="0" xfId="0" applyFont="1" applyFill="1" applyAlignment="1">
      <alignment vertical="center"/>
    </xf>
    <xf numFmtId="0" fontId="5" fillId="6" borderId="16" xfId="0" applyFont="1" applyFill="1" applyBorder="1" applyAlignment="1">
      <alignment vertical="center"/>
    </xf>
    <xf numFmtId="44" fontId="0" fillId="8" borderId="4" xfId="1" applyFont="1" applyFill="1" applyBorder="1" applyAlignment="1">
      <alignment vertical="center"/>
    </xf>
    <xf numFmtId="164" fontId="0" fillId="8" borderId="5" xfId="0" applyNumberFormat="1" applyFill="1" applyBorder="1" applyAlignment="1">
      <alignment vertical="center"/>
    </xf>
    <xf numFmtId="44" fontId="0" fillId="5" borderId="21" xfId="1" applyFont="1" applyFill="1" applyBorder="1" applyAlignment="1">
      <alignment horizontal="left"/>
    </xf>
    <xf numFmtId="44" fontId="0" fillId="8" borderId="22" xfId="1" applyFont="1" applyFill="1" applyBorder="1"/>
    <xf numFmtId="0" fontId="13" fillId="3" borderId="1" xfId="0" applyFont="1" applyFill="1" applyBorder="1" applyAlignment="1">
      <alignment horizontal="right" vertical="center" wrapText="1"/>
    </xf>
    <xf numFmtId="44" fontId="0" fillId="8" borderId="6" xfId="1" applyFont="1" applyFill="1" applyBorder="1"/>
    <xf numFmtId="164" fontId="0" fillId="8" borderId="23" xfId="0" applyNumberFormat="1" applyFill="1" applyBorder="1"/>
    <xf numFmtId="0" fontId="13" fillId="3" borderId="17" xfId="0" applyFont="1" applyFill="1" applyBorder="1"/>
    <xf numFmtId="44" fontId="0" fillId="5" borderId="1" xfId="1" applyFont="1" applyFill="1" applyBorder="1" applyAlignment="1">
      <alignment horizontal="center" vertical="center"/>
    </xf>
    <xf numFmtId="164" fontId="0" fillId="2" borderId="1" xfId="0" applyNumberFormat="1" applyFill="1" applyBorder="1" applyAlignment="1">
      <alignment horizontal="center" vertical="center"/>
    </xf>
    <xf numFmtId="0" fontId="3" fillId="3" borderId="0" xfId="0" applyFont="1" applyFill="1" applyAlignment="1">
      <alignment horizontal="center"/>
    </xf>
    <xf numFmtId="0" fontId="7" fillId="0" borderId="4" xfId="0" applyFont="1" applyBorder="1" applyAlignment="1">
      <alignment horizontal="left" vertical="center" wrapText="1"/>
    </xf>
    <xf numFmtId="0" fontId="16" fillId="4" borderId="1" xfId="0" applyFont="1" applyFill="1" applyBorder="1" applyAlignment="1">
      <alignment horizontal="left"/>
    </xf>
    <xf numFmtId="0" fontId="6" fillId="0" borderId="4" xfId="0" applyFont="1" applyBorder="1" applyAlignment="1">
      <alignment horizontal="left" vertical="center" wrapText="1"/>
    </xf>
    <xf numFmtId="0" fontId="7" fillId="0" borderId="6" xfId="0" applyFont="1" applyBorder="1" applyAlignment="1">
      <alignment horizontal="left" vertical="center" wrapText="1"/>
    </xf>
    <xf numFmtId="164" fontId="0" fillId="5" borderId="5" xfId="0" applyNumberFormat="1" applyFill="1" applyBorder="1"/>
    <xf numFmtId="44" fontId="0" fillId="5" borderId="1" xfId="1" applyFont="1" applyFill="1" applyBorder="1" applyAlignment="1">
      <alignment horizontal="left"/>
    </xf>
    <xf numFmtId="44" fontId="0" fillId="8" borderId="5" xfId="1" applyFont="1" applyFill="1" applyBorder="1" applyAlignment="1">
      <alignment horizontal="left"/>
    </xf>
    <xf numFmtId="0" fontId="19" fillId="0" borderId="0" xfId="0" applyFont="1"/>
    <xf numFmtId="0" fontId="4" fillId="3" borderId="7" xfId="0" applyFont="1" applyFill="1" applyBorder="1" applyAlignment="1">
      <alignment horizontal="center" vertical="center" wrapText="1"/>
    </xf>
    <xf numFmtId="164" fontId="0" fillId="9" borderId="5" xfId="0" applyNumberFormat="1" applyFill="1" applyBorder="1"/>
    <xf numFmtId="44" fontId="0" fillId="9" borderId="4" xfId="1" applyFont="1" applyFill="1" applyBorder="1"/>
    <xf numFmtId="44" fontId="0" fillId="9" borderId="21" xfId="1" applyFont="1" applyFill="1" applyBorder="1" applyAlignment="1">
      <alignment horizontal="left"/>
    </xf>
    <xf numFmtId="44" fontId="20" fillId="9" borderId="4" xfId="1" applyFont="1" applyFill="1" applyBorder="1"/>
    <xf numFmtId="0" fontId="13" fillId="3" borderId="1" xfId="0" applyFont="1" applyFill="1" applyBorder="1" applyAlignment="1">
      <alignment horizontal="center" vertical="center" wrapText="1"/>
    </xf>
    <xf numFmtId="0" fontId="13" fillId="3" borderId="0" xfId="0" applyFont="1" applyFill="1"/>
    <xf numFmtId="0" fontId="0" fillId="0" borderId="0" xfId="0" applyAlignment="1">
      <alignment horizontal="right" wrapText="1"/>
    </xf>
    <xf numFmtId="0" fontId="5" fillId="0" borderId="0" xfId="0" applyFont="1"/>
    <xf numFmtId="0" fontId="5" fillId="0" borderId="16" xfId="0" applyFont="1" applyBorder="1"/>
    <xf numFmtId="0" fontId="7" fillId="0" borderId="0" xfId="0" applyFont="1" applyAlignment="1">
      <alignment horizontal="left" vertical="center" wrapText="1"/>
    </xf>
    <xf numFmtId="0" fontId="16" fillId="0" borderId="0" xfId="0" applyFont="1" applyAlignment="1">
      <alignment horizontal="left"/>
    </xf>
    <xf numFmtId="44" fontId="0" fillId="0" borderId="0" xfId="1" applyFont="1" applyFill="1" applyBorder="1"/>
    <xf numFmtId="44" fontId="0" fillId="0" borderId="17" xfId="1" applyFont="1" applyFill="1" applyBorder="1" applyAlignment="1">
      <alignment horizontal="left"/>
    </xf>
    <xf numFmtId="0" fontId="3" fillId="3" borderId="28" xfId="0" applyFont="1" applyFill="1" applyBorder="1" applyAlignment="1">
      <alignment vertical="center"/>
    </xf>
    <xf numFmtId="0" fontId="16" fillId="4" borderId="17" xfId="0" applyFont="1" applyFill="1" applyBorder="1" applyAlignment="1">
      <alignment horizontal="left"/>
    </xf>
    <xf numFmtId="0" fontId="7" fillId="0" borderId="17" xfId="0" applyFont="1" applyBorder="1" applyAlignment="1">
      <alignment horizontal="left" vertical="top" wrapText="1"/>
    </xf>
    <xf numFmtId="0" fontId="7" fillId="0" borderId="17" xfId="0" applyFont="1" applyBorder="1" applyAlignment="1">
      <alignment horizontal="left"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164" fontId="0" fillId="8" borderId="4" xfId="0" applyNumberFormat="1" applyFill="1" applyBorder="1"/>
    <xf numFmtId="44" fontId="0" fillId="2" borderId="5" xfId="1" applyFont="1" applyFill="1" applyBorder="1"/>
    <xf numFmtId="0" fontId="16" fillId="4" borderId="4" xfId="0" applyFont="1" applyFill="1" applyBorder="1" applyAlignment="1">
      <alignment horizontal="left"/>
    </xf>
    <xf numFmtId="0" fontId="16" fillId="4" borderId="5" xfId="0" applyFont="1" applyFill="1" applyBorder="1" applyAlignment="1">
      <alignment horizontal="left"/>
    </xf>
    <xf numFmtId="0" fontId="9" fillId="3" borderId="33" xfId="0" applyFont="1" applyFill="1" applyBorder="1" applyAlignment="1">
      <alignment horizontal="center" vertical="center"/>
    </xf>
    <xf numFmtId="0" fontId="0" fillId="10" borderId="34" xfId="0" applyFill="1" applyBorder="1" applyAlignment="1">
      <alignment horizontal="center"/>
    </xf>
    <xf numFmtId="0" fontId="9" fillId="3" borderId="7" xfId="0" applyFont="1" applyFill="1" applyBorder="1" applyAlignment="1">
      <alignment horizontal="center" vertical="center" wrapText="1"/>
    </xf>
    <xf numFmtId="0" fontId="16" fillId="4" borderId="8" xfId="0" applyFont="1" applyFill="1" applyBorder="1" applyAlignment="1">
      <alignment horizontal="left"/>
    </xf>
    <xf numFmtId="44" fontId="0" fillId="8" borderId="5" xfId="1" applyFont="1" applyFill="1" applyBorder="1"/>
    <xf numFmtId="44" fontId="0" fillId="8" borderId="35" xfId="1" applyFont="1" applyFill="1" applyBorder="1"/>
    <xf numFmtId="44" fontId="0" fillId="8" borderId="14" xfId="1" applyFont="1" applyFill="1" applyBorder="1"/>
    <xf numFmtId="44" fontId="0" fillId="8" borderId="29" xfId="1" applyFont="1" applyFill="1" applyBorder="1"/>
    <xf numFmtId="0" fontId="21" fillId="0" borderId="0" xfId="0" applyFont="1" applyAlignment="1">
      <alignment horizontal="right" vertical="center"/>
    </xf>
    <xf numFmtId="0" fontId="22" fillId="0" borderId="0" xfId="0" applyFont="1" applyAlignment="1">
      <alignment horizontal="right" vertical="center"/>
    </xf>
    <xf numFmtId="0" fontId="25" fillId="0" borderId="0" xfId="0" applyFont="1" applyAlignment="1">
      <alignment horizontal="center" vertical="center"/>
    </xf>
    <xf numFmtId="0" fontId="23" fillId="0" borderId="36" xfId="0" applyFont="1" applyBorder="1" applyAlignment="1">
      <alignment horizontal="center" vertical="center" wrapText="1"/>
    </xf>
    <xf numFmtId="0" fontId="23" fillId="0" borderId="37" xfId="0" applyFont="1" applyBorder="1" applyAlignment="1">
      <alignment horizontal="center" vertical="center"/>
    </xf>
    <xf numFmtId="0" fontId="23" fillId="0" borderId="12" xfId="0" applyFont="1" applyBorder="1" applyAlignment="1">
      <alignment horizontal="center" vertical="center"/>
    </xf>
    <xf numFmtId="0" fontId="23" fillId="0" borderId="38" xfId="0" applyFont="1" applyBorder="1" applyAlignment="1">
      <alignment horizontal="center" vertical="center"/>
    </xf>
    <xf numFmtId="0" fontId="23" fillId="0" borderId="0" xfId="0" applyFont="1" applyAlignment="1">
      <alignment horizontal="center" vertical="center"/>
    </xf>
    <xf numFmtId="0" fontId="23" fillId="0" borderId="16" xfId="0" applyFont="1" applyBorder="1" applyAlignment="1">
      <alignment horizontal="center" vertical="center"/>
    </xf>
    <xf numFmtId="0" fontId="23" fillId="0" borderId="39" xfId="0" applyFont="1" applyBorder="1" applyAlignment="1">
      <alignment horizontal="center" vertical="center"/>
    </xf>
    <xf numFmtId="0" fontId="23" fillId="0" borderId="40" xfId="0" applyFont="1" applyBorder="1" applyAlignment="1">
      <alignment horizontal="center" vertical="center"/>
    </xf>
    <xf numFmtId="0" fontId="23" fillId="0" borderId="41" xfId="0" applyFont="1" applyBorder="1" applyAlignment="1">
      <alignment horizontal="center" vertical="center"/>
    </xf>
    <xf numFmtId="0" fontId="26" fillId="0" borderId="36" xfId="0" applyFont="1" applyBorder="1" applyAlignment="1">
      <alignment horizontal="center" vertical="center" wrapText="1"/>
    </xf>
    <xf numFmtId="0" fontId="26" fillId="0" borderId="37" xfId="0" applyFont="1" applyBorder="1" applyAlignment="1">
      <alignment horizontal="center" vertical="center"/>
    </xf>
    <xf numFmtId="0" fontId="26" fillId="0" borderId="12" xfId="0" applyFont="1" applyBorder="1" applyAlignment="1">
      <alignment horizontal="center" vertical="center"/>
    </xf>
    <xf numFmtId="0" fontId="26" fillId="0" borderId="38" xfId="0" applyFont="1" applyBorder="1" applyAlignment="1">
      <alignment horizontal="center" vertical="center"/>
    </xf>
    <xf numFmtId="0" fontId="26" fillId="0" borderId="0" xfId="0" applyFont="1" applyAlignment="1">
      <alignment horizontal="center" vertical="center"/>
    </xf>
    <xf numFmtId="0" fontId="26" fillId="0" borderId="16" xfId="0" applyFont="1" applyBorder="1" applyAlignment="1">
      <alignment horizontal="center" vertical="center"/>
    </xf>
    <xf numFmtId="0" fontId="26" fillId="0" borderId="39" xfId="0" applyFont="1" applyBorder="1" applyAlignment="1">
      <alignment horizontal="center" vertical="center"/>
    </xf>
    <xf numFmtId="0" fontId="26" fillId="0" borderId="40" xfId="0" applyFont="1" applyBorder="1" applyAlignment="1">
      <alignment horizontal="center" vertical="center"/>
    </xf>
    <xf numFmtId="0" fontId="26" fillId="0" borderId="41" xfId="0" applyFont="1" applyBorder="1" applyAlignment="1">
      <alignment horizontal="center" vertical="center"/>
    </xf>
    <xf numFmtId="0" fontId="0" fillId="0" borderId="13" xfId="0" applyBorder="1" applyAlignment="1">
      <alignment horizontal="center" vertical="center" wrapText="1"/>
    </xf>
    <xf numFmtId="0" fontId="0" fillId="0" borderId="24" xfId="0" applyBorder="1" applyAlignment="1">
      <alignment horizontal="center" vertical="center" wrapText="1"/>
    </xf>
    <xf numFmtId="0" fontId="0" fillId="0" borderId="14" xfId="0" applyBorder="1" applyAlignment="1">
      <alignment horizontal="center" vertical="center" wrapText="1"/>
    </xf>
    <xf numFmtId="0" fontId="0" fillId="8" borderId="1" xfId="0" applyFill="1" applyBorder="1" applyAlignment="1">
      <alignment horizontal="center"/>
    </xf>
    <xf numFmtId="0" fontId="3" fillId="3" borderId="9" xfId="0" applyFont="1" applyFill="1" applyBorder="1" applyAlignment="1">
      <alignment horizontal="center"/>
    </xf>
    <xf numFmtId="0" fontId="3" fillId="3" borderId="10" xfId="0" applyFont="1" applyFill="1" applyBorder="1" applyAlignment="1">
      <alignment horizontal="center"/>
    </xf>
    <xf numFmtId="0" fontId="3" fillId="3" borderId="11" xfId="0" applyFont="1" applyFill="1" applyBorder="1" applyAlignment="1">
      <alignment horizontal="center"/>
    </xf>
    <xf numFmtId="0" fontId="3" fillId="3" borderId="7"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2"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2" xfId="0" applyFont="1" applyFill="1" applyBorder="1" applyAlignment="1">
      <alignment horizontal="center" wrapText="1"/>
    </xf>
    <xf numFmtId="0" fontId="3" fillId="3" borderId="3" xfId="0" applyFont="1" applyFill="1" applyBorder="1" applyAlignment="1">
      <alignment horizontal="center" wrapText="1"/>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5" fillId="0" borderId="17" xfId="0" applyFont="1" applyBorder="1" applyAlignment="1">
      <alignment horizontal="center"/>
    </xf>
    <xf numFmtId="0" fontId="5" fillId="0" borderId="18" xfId="0" applyFont="1" applyBorder="1" applyAlignment="1">
      <alignment horizontal="center"/>
    </xf>
    <xf numFmtId="0" fontId="5" fillId="0" borderId="19" xfId="0" applyFont="1" applyBorder="1" applyAlignment="1">
      <alignment horizontal="center"/>
    </xf>
    <xf numFmtId="0" fontId="5" fillId="6" borderId="0" xfId="0" applyFont="1" applyFill="1" applyAlignment="1">
      <alignment horizontal="center" vertical="center"/>
    </xf>
    <xf numFmtId="0" fontId="14" fillId="7" borderId="0" xfId="0" quotePrefix="1" applyFont="1" applyFill="1" applyAlignment="1">
      <alignment horizontal="justify" vertical="top" wrapText="1"/>
    </xf>
    <xf numFmtId="0" fontId="14" fillId="7" borderId="0" xfId="0" applyFont="1" applyFill="1" applyAlignment="1">
      <alignment horizontal="justify" vertical="top" wrapText="1"/>
    </xf>
    <xf numFmtId="0" fontId="3" fillId="3" borderId="0" xfId="0" applyFont="1" applyFill="1" applyAlignment="1">
      <alignment horizontal="center"/>
    </xf>
    <xf numFmtId="0" fontId="3" fillId="3" borderId="26" xfId="0" applyFont="1" applyFill="1" applyBorder="1" applyAlignment="1">
      <alignment horizontal="center"/>
    </xf>
    <xf numFmtId="0" fontId="3" fillId="3" borderId="24" xfId="0" applyFont="1" applyFill="1" applyBorder="1" applyAlignment="1">
      <alignment horizontal="center"/>
    </xf>
    <xf numFmtId="0" fontId="3" fillId="3" borderId="27" xfId="0" applyFont="1" applyFill="1" applyBorder="1" applyAlignment="1">
      <alignment horizontal="center"/>
    </xf>
    <xf numFmtId="0" fontId="3" fillId="3" borderId="25" xfId="0" applyFont="1" applyFill="1" applyBorder="1" applyAlignment="1">
      <alignment horizontal="center" vertical="center"/>
    </xf>
    <xf numFmtId="0" fontId="7" fillId="0" borderId="4" xfId="0" applyFont="1" applyBorder="1" applyAlignment="1">
      <alignment horizontal="left" vertical="center" wrapText="1"/>
    </xf>
    <xf numFmtId="0" fontId="5" fillId="6" borderId="16" xfId="0" applyFont="1" applyFill="1" applyBorder="1" applyAlignment="1">
      <alignment horizontal="center" vertical="center"/>
    </xf>
    <xf numFmtId="0" fontId="0" fillId="10" borderId="30" xfId="0" applyFill="1" applyBorder="1" applyAlignment="1">
      <alignment horizontal="center"/>
    </xf>
    <xf numFmtId="0" fontId="0" fillId="10" borderId="31" xfId="0" applyFill="1" applyBorder="1" applyAlignment="1">
      <alignment horizontal="center"/>
    </xf>
    <xf numFmtId="0" fontId="0" fillId="10" borderId="32" xfId="0" applyFill="1" applyBorder="1" applyAlignment="1">
      <alignment horizontal="center"/>
    </xf>
    <xf numFmtId="0" fontId="0" fillId="10" borderId="0" xfId="0" applyFill="1" applyAlignment="1">
      <alignment horizontal="center" vertical="center" wrapText="1"/>
    </xf>
  </cellXfs>
  <cellStyles count="3">
    <cellStyle name="Monétaire" xfId="1" builtinId="4"/>
    <cellStyle name="Normal" xfId="0" builtinId="0"/>
    <cellStyle name="Normal 2 2" xfId="2" xr:uid="{432F6691-8606-4D29-A4D9-B29BA9632C6E}"/>
  </cellStyles>
  <dxfs count="0"/>
  <tableStyles count="0" defaultTableStyle="TableStyleMedium2" defaultPivotStyle="PivotStyleLight16"/>
  <colors>
    <mruColors>
      <color rgb="FFFFFFCC"/>
      <color rgb="FF47B9B6"/>
      <color rgb="FF2573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542925</xdr:colOff>
      <xdr:row>7</xdr:row>
      <xdr:rowOff>145677</xdr:rowOff>
    </xdr:to>
    <xdr:pic>
      <xdr:nvPicPr>
        <xdr:cNvPr id="3" name="Image 16">
          <a:extLst>
            <a:ext uri="{FF2B5EF4-FFF2-40B4-BE49-F238E27FC236}">
              <a16:creationId xmlns:a16="http://schemas.microsoft.com/office/drawing/2014/main" id="{BBAE48E4-FC56-4786-B8B2-E2F916CA097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0" y="0"/>
          <a:ext cx="1304925" cy="15553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AR-SRV1\projets\COLLECTIVITE%20PUBLIQUE\CD92\17-123%20-%20CPE60\1.1-%20PREFIGURATION\IMPORT_CD92_V2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AR-SRV1\projets\COLLECTIVITE%20PUBLIQUE\CD92\17-123%20-%20CPE60\1.1-%20PREFIGURATION\IMPORT_CD92_V2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Alterea\Production\AMO%20Paris\BAILLEUR\ICF%20La%20Sabli&#232;re\21-081%20-%20AMO%20CR%20multisite\4%20-%20DCE\A%20-%20AE\AE%20Annexe%201%20-%20Cadre%20technico-financier%20DPGF%20-%20VDCE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ddigo73000.sharepoint.com/COLLECTIVITE%20PUBLIQUE/CD92/17-123%20-%20CPE60/1.1-%20PREFIGURATION/3%20-%20PMV/03_MODELES/Export_auto_V5_KGOT_MSIT_VF.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inddigo73000.sharepoint.com/COLLECTIVITE%20PUBLIQUE/CD92/17-123%20-%20CPE60/1.1-%20PREFIGURATION/3%20-%20PMV/03_MODELES/ANALYSE%20GAZ/CD92_AMOCPE_MODELES%20M&amp;V_DONNEES%20GAZ_VF3.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inddigo73000.sharepoint.com/Users/HORSIN/AppData/Local/Microsoft/Windows/INetCache/Content.Outlook/M323E1S1/COUT%20GLOBAL/X414%20CG%20A%20FRANCKv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rekobat-my.sharepoint.com/BAILLEUR/OISE%20HABITAT/16-285-StJust-Equelettes-AMO%20CREM/03-M1-DCE/03%20-%20AE%20+%20Annexes/OISE%20HABITAT_ST-JUST_CADRE%20FINANCIER_V0.02_KGOT.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92.168.10.1\projets\DMO\DTG\DTG-EES\Energie\Chauffage_NG\Cellule%20Energie\R&#233;my%20Caret\Tra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DD"/>
      <sheetName val="Problématiques"/>
      <sheetName val="IMPORT"/>
      <sheetName val="Répartition coûts CPE1"/>
      <sheetName val="Répartition coûts CPE2"/>
      <sheetName val="Interventions"/>
      <sheetName val="Feuil2"/>
      <sheetName val="TCD"/>
      <sheetName val="Feuil3"/>
      <sheetName val="Equilibre technico-économique"/>
      <sheetName val="Formules "/>
      <sheetName val="Type "/>
      <sheetName val="Poste "/>
      <sheetName val="Questions"/>
      <sheetName val="Prog oblig."/>
      <sheetName val="Feuil6"/>
      <sheetName val="Feuil12"/>
      <sheetName val="Feuil13"/>
      <sheetName val="Feuil8"/>
      <sheetName val="Prog max."/>
      <sheetName val="Réunions"/>
      <sheetName val="Groupe"/>
      <sheetName val="Paramètre"/>
      <sheetName val="Comparaison ratio"/>
      <sheetName val="Données collège ALTEREA"/>
      <sheetName val="SYNTHESE Lot Nord"/>
      <sheetName val="SYNTHESE Lot Sud"/>
      <sheetName val="Export lot-groupe"/>
      <sheetName val="Hypothèses calcul P2 P3"/>
      <sheetName val="Bilan économique"/>
      <sheetName val="Feuil7"/>
      <sheetName val="TCD1"/>
      <sheetName val="TCD2"/>
      <sheetName val="Feuil5"/>
      <sheetName val="TCD3"/>
      <sheetName val="TCD4"/>
      <sheetName val="TCD5"/>
      <sheetName val="TCD6"/>
      <sheetName val="TCD7"/>
      <sheetName val="TCD8"/>
      <sheetName val="TCD9"/>
      <sheetName val="TCD10"/>
      <sheetName val="TCD11"/>
      <sheetName val="TCD12"/>
      <sheetName val="TCD13"/>
      <sheetName val="GR1-2"/>
      <sheetName val="GR3-4"/>
      <sheetName val="Pb"/>
      <sheetName val="Hiérarchisation fonctionnelle"/>
      <sheetName val="Feuil1"/>
      <sheetName val="Planning"/>
      <sheetName val="Répartition_coûts_CPE1"/>
      <sheetName val="Répartition_coûts_CPE2"/>
      <sheetName val="Equilibre_technico-économique"/>
      <sheetName val="Formules_"/>
      <sheetName val="Type_"/>
      <sheetName val="Poste_"/>
      <sheetName val="Prog_oblig_"/>
      <sheetName val="Prog_max_"/>
      <sheetName val="Comparaison_ratio"/>
      <sheetName val="Données_collège_ALTEREA"/>
      <sheetName val="SYNTHESE_Lot_Nord"/>
      <sheetName val="SYNTHESE_Lot_Sud"/>
      <sheetName val="Export_lot-groupe"/>
      <sheetName val="Hypothèses_calcul_P2_P3"/>
      <sheetName val="Bilan_économique"/>
      <sheetName val="Hiérarchisation_fonctionnelle"/>
      <sheetName val="VAR"/>
    </sheetNames>
    <sheetDataSet>
      <sheetData sheetId="0" refreshError="1"/>
      <sheetData sheetId="1" refreshError="1"/>
      <sheetData sheetId="2" refreshError="1">
        <row r="8">
          <cell r="D8" t="str">
            <v>Collège François Furet</v>
          </cell>
          <cell r="E8" t="str">
            <v>22 avenue Léon Blum</v>
          </cell>
          <cell r="F8">
            <v>92160</v>
          </cell>
          <cell r="G8" t="str">
            <v>ANTONY</v>
          </cell>
          <cell r="H8" t="str">
            <v>SITE 00420</v>
          </cell>
          <cell r="I8">
            <v>2002</v>
          </cell>
          <cell r="J8">
            <v>7150</v>
          </cell>
          <cell r="K8">
            <v>6649</v>
          </cell>
          <cell r="L8" t="str">
            <v>Collège, Gymnase et 6 Logements</v>
          </cell>
          <cell r="M8" t="str">
            <v>Journée en semaine</v>
          </cell>
          <cell r="N8" t="str">
            <v>Gaz</v>
          </cell>
          <cell r="O8" t="str">
            <v>Gaz</v>
          </cell>
          <cell r="P8" t="str">
            <v>Oui</v>
          </cell>
          <cell r="Q8" t="str">
            <v>Climatisation</v>
          </cell>
          <cell r="R8" t="str">
            <v>Bureautique</v>
          </cell>
          <cell r="S8" t="str">
            <v>Serveur informatique</v>
          </cell>
          <cell r="T8" t="str">
            <v>Etat Initial</v>
          </cell>
          <cell r="U8" t="str">
            <v>Etat Initial</v>
          </cell>
          <cell r="V8" t="str">
            <v>Etat Initial</v>
          </cell>
          <cell r="W8" t="str">
            <v>Gaz</v>
          </cell>
          <cell r="X8" t="str">
            <v>Electricité</v>
          </cell>
          <cell r="Y8">
            <v>0</v>
          </cell>
          <cell r="Z8">
            <v>601119.62902500725</v>
          </cell>
          <cell r="AA8">
            <v>30657.10108027537</v>
          </cell>
          <cell r="AB8">
            <v>140661.99319185168</v>
          </cell>
          <cell r="AC8">
            <v>241945.54183440452</v>
          </cell>
          <cell r="AD8">
            <v>32662.648147644613</v>
          </cell>
          <cell r="AE8">
            <v>20756.01079376998</v>
          </cell>
          <cell r="AF8">
            <v>0</v>
          </cell>
          <cell r="AG8">
            <v>0</v>
          </cell>
          <cell r="AH8">
            <v>0</v>
          </cell>
        </row>
        <row r="9">
          <cell r="D9" t="str">
            <v>Collège La Fontaine</v>
          </cell>
          <cell r="E9" t="str">
            <v>16 rue Pierre Kohlmann</v>
          </cell>
          <cell r="F9">
            <v>92240</v>
          </cell>
          <cell r="G9" t="str">
            <v>ANTONY</v>
          </cell>
          <cell r="H9" t="str">
            <v>SITE 00422</v>
          </cell>
          <cell r="I9">
            <v>1972</v>
          </cell>
          <cell r="J9">
            <v>7190</v>
          </cell>
          <cell r="K9">
            <v>5893</v>
          </cell>
          <cell r="L9" t="str">
            <v>Collège et 6 Logements</v>
          </cell>
          <cell r="M9" t="str">
            <v>Journée en semaine</v>
          </cell>
          <cell r="N9" t="str">
            <v>Gaz</v>
          </cell>
          <cell r="O9" t="str">
            <v>Gaz</v>
          </cell>
          <cell r="P9" t="str">
            <v>Oui</v>
          </cell>
          <cell r="Q9" t="str">
            <v>Climatisation</v>
          </cell>
          <cell r="R9" t="str">
            <v>Bureautique</v>
          </cell>
          <cell r="S9" t="str">
            <v>Serveur informatique</v>
          </cell>
          <cell r="T9" t="str">
            <v>Etat Initial</v>
          </cell>
          <cell r="U9" t="str">
            <v>Etat Initial</v>
          </cell>
          <cell r="V9" t="str">
            <v>Etat Initial</v>
          </cell>
          <cell r="W9" t="str">
            <v>Gaz</v>
          </cell>
          <cell r="X9" t="str">
            <v>Electricité</v>
          </cell>
          <cell r="Y9">
            <v>0</v>
          </cell>
          <cell r="Z9">
            <v>622515.38567003026</v>
          </cell>
          <cell r="AA9">
            <v>31125.769283501515</v>
          </cell>
          <cell r="AB9">
            <v>145668.60024678707</v>
          </cell>
          <cell r="AC9">
            <v>172829.94640231412</v>
          </cell>
          <cell r="AD9">
            <v>24369.022442726291</v>
          </cell>
          <cell r="AE9">
            <v>13339.328397794387</v>
          </cell>
          <cell r="AF9">
            <v>0</v>
          </cell>
          <cell r="AG9">
            <v>0</v>
          </cell>
          <cell r="AH9">
            <v>0</v>
          </cell>
        </row>
        <row r="10">
          <cell r="D10" t="str">
            <v>Collège Henri Barbusse</v>
          </cell>
          <cell r="E10" t="str">
            <v>Avenue Albert Petit</v>
          </cell>
          <cell r="F10">
            <v>92200</v>
          </cell>
          <cell r="G10" t="str">
            <v>BAGNEUX</v>
          </cell>
          <cell r="H10" t="str">
            <v>SITE 00478</v>
          </cell>
          <cell r="I10">
            <v>1937</v>
          </cell>
          <cell r="J10">
            <v>5645</v>
          </cell>
          <cell r="K10">
            <v>4897</v>
          </cell>
          <cell r="L10" t="str">
            <v>Collège, Gymnase et 3 Logements</v>
          </cell>
          <cell r="M10" t="str">
            <v>Journée en semaine</v>
          </cell>
          <cell r="N10" t="str">
            <v>Gaz</v>
          </cell>
          <cell r="O10" t="str">
            <v>Electricité</v>
          </cell>
          <cell r="P10" t="str">
            <v>Oui</v>
          </cell>
          <cell r="Q10" t="str">
            <v>Climatisation</v>
          </cell>
          <cell r="R10" t="str">
            <v>Bureautique</v>
          </cell>
          <cell r="S10" t="str">
            <v>Serveur informatique</v>
          </cell>
          <cell r="T10" t="str">
            <v>Etat Initial</v>
          </cell>
          <cell r="U10" t="str">
            <v>Etat Initial</v>
          </cell>
          <cell r="V10" t="str">
            <v>Etat Initial</v>
          </cell>
          <cell r="W10" t="str">
            <v>Gaz</v>
          </cell>
          <cell r="X10" t="str">
            <v>Electricité</v>
          </cell>
          <cell r="Y10" t="str">
            <v>Chaleur</v>
          </cell>
          <cell r="Z10">
            <v>739288.41811739479</v>
          </cell>
          <cell r="AA10">
            <v>36964.420905869738</v>
          </cell>
          <cell r="AB10">
            <v>172993.48983947039</v>
          </cell>
          <cell r="AC10">
            <v>145804.00000266111</v>
          </cell>
          <cell r="AD10">
            <v>21870.600000399168</v>
          </cell>
          <cell r="AE10">
            <v>10867.705832625768</v>
          </cell>
          <cell r="AF10">
            <v>0</v>
          </cell>
          <cell r="AG10">
            <v>0</v>
          </cell>
          <cell r="AH10">
            <v>0</v>
          </cell>
        </row>
        <row r="11">
          <cell r="D11" t="str">
            <v>Collège François Truffaut</v>
          </cell>
          <cell r="E11" t="str">
            <v xml:space="preserve">2 rue Paul Déroulède </v>
          </cell>
          <cell r="F11">
            <v>92600</v>
          </cell>
          <cell r="G11" t="str">
            <v>ASNIERES SUR SEINE</v>
          </cell>
          <cell r="H11" t="str">
            <v>SITE 00439</v>
          </cell>
          <cell r="I11">
            <v>2005</v>
          </cell>
          <cell r="J11">
            <v>8636</v>
          </cell>
          <cell r="K11">
            <v>7982</v>
          </cell>
          <cell r="L11" t="str">
            <v>Collège, Gymnase et 5 Logements</v>
          </cell>
          <cell r="M11" t="str">
            <v>Journée en semaine</v>
          </cell>
          <cell r="N11" t="str">
            <v>Gaz</v>
          </cell>
          <cell r="O11" t="str">
            <v>Gaz</v>
          </cell>
          <cell r="P11" t="str">
            <v>Oui</v>
          </cell>
          <cell r="Q11" t="str">
            <v>Bureautique</v>
          </cell>
          <cell r="R11" t="str">
            <v>Climatisation</v>
          </cell>
          <cell r="S11" t="str">
            <v>Serveur informatique</v>
          </cell>
          <cell r="T11" t="str">
            <v>Etat Initial</v>
          </cell>
          <cell r="U11" t="str">
            <v>Etat Initial</v>
          </cell>
          <cell r="V11" t="str">
            <v>Etat Initial</v>
          </cell>
          <cell r="W11" t="str">
            <v>Gaz</v>
          </cell>
          <cell r="X11" t="str">
            <v>Electricité</v>
          </cell>
          <cell r="Y11">
            <v>0</v>
          </cell>
          <cell r="Z11">
            <v>906029.04118602537</v>
          </cell>
          <cell r="AA11">
            <v>45301.452059301271</v>
          </cell>
          <cell r="AB11">
            <v>212010.79563752995</v>
          </cell>
          <cell r="AC11">
            <v>339773.60582767584</v>
          </cell>
          <cell r="AD11">
            <v>49366.040874151367</v>
          </cell>
          <cell r="AE11">
            <v>30090.022889524764</v>
          </cell>
          <cell r="AF11">
            <v>0</v>
          </cell>
          <cell r="AG11">
            <v>0</v>
          </cell>
          <cell r="AH11">
            <v>0</v>
          </cell>
        </row>
        <row r="12">
          <cell r="D12" t="str">
            <v>Collège Voltaire</v>
          </cell>
          <cell r="E12" t="str">
            <v>21 rue Montaigne</v>
          </cell>
          <cell r="F12">
            <v>92600</v>
          </cell>
          <cell r="G12" t="str">
            <v>ASNIERES SUR SEINE</v>
          </cell>
          <cell r="H12" t="str">
            <v>SITE 00440</v>
          </cell>
          <cell r="I12">
            <v>1896</v>
          </cell>
          <cell r="J12">
            <v>4368</v>
          </cell>
          <cell r="K12">
            <v>3966</v>
          </cell>
          <cell r="L12" t="str">
            <v>Externat, Demi-Pension et 4 Logements</v>
          </cell>
          <cell r="M12" t="str">
            <v>Journée en semaine</v>
          </cell>
          <cell r="N12" t="str">
            <v>Gaz</v>
          </cell>
          <cell r="O12" t="str">
            <v>Gaz</v>
          </cell>
          <cell r="P12" t="str">
            <v>Oui</v>
          </cell>
          <cell r="Q12" t="str">
            <v>Bureautique</v>
          </cell>
          <cell r="R12" t="str">
            <v>Climatisation</v>
          </cell>
          <cell r="S12" t="str">
            <v>Serveur informatique</v>
          </cell>
          <cell r="T12" t="str">
            <v>Etat Initial</v>
          </cell>
          <cell r="U12" t="str">
            <v>Etat Initial</v>
          </cell>
          <cell r="V12" t="str">
            <v>Etat Initial</v>
          </cell>
          <cell r="W12" t="str">
            <v>Gaz</v>
          </cell>
          <cell r="X12" t="str">
            <v>Electricité</v>
          </cell>
          <cell r="Y12">
            <v>0</v>
          </cell>
          <cell r="Z12">
            <v>371904.45181267441</v>
          </cell>
          <cell r="AA12">
            <v>18223.318138821047</v>
          </cell>
          <cell r="AB12">
            <v>87025.64172416582</v>
          </cell>
          <cell r="AC12">
            <v>138839.07186288509</v>
          </cell>
          <cell r="AD12">
            <v>22075.412426198727</v>
          </cell>
          <cell r="AE12">
            <v>11887.488704979849</v>
          </cell>
          <cell r="AF12">
            <v>0</v>
          </cell>
          <cell r="AG12">
            <v>0</v>
          </cell>
          <cell r="AH12">
            <v>0</v>
          </cell>
        </row>
        <row r="13">
          <cell r="D13" t="str">
            <v>Collège Joliot Curie</v>
          </cell>
          <cell r="E13" t="str">
            <v>63 rue de Verdun</v>
          </cell>
          <cell r="F13">
            <v>92220</v>
          </cell>
          <cell r="G13" t="str">
            <v>BAGNEUX</v>
          </cell>
          <cell r="H13" t="str">
            <v>SITE 00479</v>
          </cell>
          <cell r="I13" t="str">
            <v>1950 et 2011</v>
          </cell>
          <cell r="J13">
            <v>3288</v>
          </cell>
          <cell r="K13">
            <v>3061</v>
          </cell>
          <cell r="L13" t="str">
            <v>Collège et 3 Logements</v>
          </cell>
          <cell r="M13" t="str">
            <v>Journée en semaine</v>
          </cell>
          <cell r="N13" t="str">
            <v>Gaz</v>
          </cell>
          <cell r="O13" t="str">
            <v>Gaz</v>
          </cell>
          <cell r="P13" t="str">
            <v>Oui</v>
          </cell>
          <cell r="Q13" t="str">
            <v>Bureautique</v>
          </cell>
          <cell r="R13" t="str">
            <v>Climatisation</v>
          </cell>
          <cell r="S13" t="str">
            <v>Serveur informatique</v>
          </cell>
          <cell r="T13" t="str">
            <v>Etat Initial</v>
          </cell>
          <cell r="U13" t="str">
            <v>Etat Initial</v>
          </cell>
          <cell r="V13" t="str">
            <v>Etat Initial</v>
          </cell>
          <cell r="W13" t="str">
            <v>Gaz</v>
          </cell>
          <cell r="X13" t="str">
            <v>Electricité</v>
          </cell>
          <cell r="Y13" t="str">
            <v>Chaleur</v>
          </cell>
          <cell r="Z13">
            <v>296515.56882809487</v>
          </cell>
          <cell r="AA13">
            <v>18976.99640499807</v>
          </cell>
          <cell r="AB13">
            <v>69384.643105774201</v>
          </cell>
          <cell r="AC13">
            <v>93334.293171670724</v>
          </cell>
          <cell r="AD13">
            <v>16800.172770900728</v>
          </cell>
          <cell r="AE13">
            <v>7504.3848264203416</v>
          </cell>
          <cell r="AF13">
            <v>0</v>
          </cell>
          <cell r="AG13">
            <v>0</v>
          </cell>
          <cell r="AH13">
            <v>0</v>
          </cell>
        </row>
        <row r="14">
          <cell r="D14" t="str">
            <v>Collège Jean Mermoz</v>
          </cell>
          <cell r="E14" t="str">
            <v>77 rue Charles Chefson</v>
          </cell>
          <cell r="F14">
            <v>92270</v>
          </cell>
          <cell r="G14" t="str">
            <v>BOIS COLOMBES</v>
          </cell>
          <cell r="H14" t="str">
            <v>SITE 00494</v>
          </cell>
          <cell r="I14">
            <v>2008</v>
          </cell>
          <cell r="J14">
            <v>10753</v>
          </cell>
          <cell r="K14">
            <v>8664</v>
          </cell>
          <cell r="L14" t="str">
            <v>Collège, Gymnase et 7 Logements</v>
          </cell>
          <cell r="M14" t="str">
            <v>Journée en semaine</v>
          </cell>
          <cell r="N14" t="str">
            <v>Gaz</v>
          </cell>
          <cell r="O14" t="str">
            <v>Gaz</v>
          </cell>
          <cell r="P14" t="str">
            <v>Oui</v>
          </cell>
          <cell r="Q14" t="str">
            <v>Bureautique</v>
          </cell>
          <cell r="R14" t="str">
            <v>Climatisation</v>
          </cell>
          <cell r="S14" t="str">
            <v>Serveur informatique</v>
          </cell>
          <cell r="T14" t="str">
            <v>Etat Initial</v>
          </cell>
          <cell r="U14" t="str">
            <v>Etat Initial</v>
          </cell>
          <cell r="V14" t="str">
            <v>Etat Initial</v>
          </cell>
          <cell r="W14" t="str">
            <v>Gaz</v>
          </cell>
          <cell r="X14" t="str">
            <v>Electricité</v>
          </cell>
          <cell r="Y14">
            <v>0</v>
          </cell>
          <cell r="Z14">
            <v>552667.92080120009</v>
          </cell>
          <cell r="AA14">
            <v>30949.403564867207</v>
          </cell>
          <cell r="AB14">
            <v>129324.29346748083</v>
          </cell>
          <cell r="AC14">
            <v>242924.26626844271</v>
          </cell>
          <cell r="AD14">
            <v>40325.428200561488</v>
          </cell>
          <cell r="AE14">
            <v>19956.288366549186</v>
          </cell>
          <cell r="AF14">
            <v>0</v>
          </cell>
          <cell r="AG14">
            <v>0</v>
          </cell>
          <cell r="AH14">
            <v>0</v>
          </cell>
        </row>
        <row r="15">
          <cell r="D15" t="str">
            <v>Collège Albert Camus</v>
          </cell>
          <cell r="E15" t="str">
            <v>27 rue Pasteur</v>
          </cell>
          <cell r="F15">
            <v>92270</v>
          </cell>
          <cell r="G15" t="str">
            <v>BOIS COLOMBES</v>
          </cell>
          <cell r="H15" t="str">
            <v>SITE 00622</v>
          </cell>
          <cell r="I15">
            <v>2014</v>
          </cell>
          <cell r="J15">
            <v>7250</v>
          </cell>
          <cell r="K15">
            <v>6590</v>
          </cell>
          <cell r="L15" t="str">
            <v>Collège et 5 Logements</v>
          </cell>
          <cell r="M15" t="str">
            <v>Journée en semaine</v>
          </cell>
          <cell r="N15" t="str">
            <v>Gaz</v>
          </cell>
          <cell r="O15" t="str">
            <v>Gaz</v>
          </cell>
          <cell r="P15" t="str">
            <v>Oui</v>
          </cell>
          <cell r="Q15" t="str">
            <v>Bureautique</v>
          </cell>
          <cell r="R15" t="str">
            <v>Climatisation</v>
          </cell>
          <cell r="S15" t="str">
            <v>Serveur informatique</v>
          </cell>
          <cell r="T15" t="str">
            <v>Etat Initial</v>
          </cell>
          <cell r="U15" t="str">
            <v>Etat Initial</v>
          </cell>
          <cell r="V15" t="str">
            <v>Etat Initial</v>
          </cell>
          <cell r="W15" t="str">
            <v>Gaz</v>
          </cell>
          <cell r="X15" t="str">
            <v>Electricité</v>
          </cell>
          <cell r="Y15">
            <v>0</v>
          </cell>
          <cell r="Z15">
            <v>774619.23810100276</v>
          </cell>
          <cell r="AA15">
            <v>30210.150285939108</v>
          </cell>
          <cell r="AB15">
            <v>181260.90171563465</v>
          </cell>
          <cell r="AC15">
            <v>311039.68763744039</v>
          </cell>
          <cell r="AD15">
            <v>41990.357831054462</v>
          </cell>
          <cell r="AE15">
            <v>25793.483761544998</v>
          </cell>
          <cell r="AF15">
            <v>0</v>
          </cell>
          <cell r="AG15">
            <v>0</v>
          </cell>
          <cell r="AH15">
            <v>0</v>
          </cell>
        </row>
        <row r="16">
          <cell r="D16" t="str">
            <v>Collège Bartholdi</v>
          </cell>
          <cell r="E16" t="str">
            <v>28 rue de l'Ancienne Mairie</v>
          </cell>
          <cell r="F16">
            <v>92100</v>
          </cell>
          <cell r="G16" t="str">
            <v>BOULOGNE BILLANCOURT</v>
          </cell>
          <cell r="H16" t="str">
            <v>SITE 00504</v>
          </cell>
          <cell r="I16">
            <v>1886</v>
          </cell>
          <cell r="J16">
            <v>4746</v>
          </cell>
          <cell r="K16">
            <v>4596</v>
          </cell>
          <cell r="L16" t="str">
            <v>Collège et 5 Logements</v>
          </cell>
          <cell r="M16" t="str">
            <v>Journée en semaine</v>
          </cell>
          <cell r="N16" t="str">
            <v>Gaz</v>
          </cell>
          <cell r="O16" t="str">
            <v>Gaz</v>
          </cell>
          <cell r="P16" t="str">
            <v>Oui</v>
          </cell>
          <cell r="Q16" t="str">
            <v>Bureautique</v>
          </cell>
          <cell r="R16" t="str">
            <v>Climatisation</v>
          </cell>
          <cell r="S16" t="str">
            <v>Serveur informatique</v>
          </cell>
          <cell r="T16" t="str">
            <v>Etat Initial</v>
          </cell>
          <cell r="U16" t="str">
            <v>Etat Initial</v>
          </cell>
          <cell r="V16" t="str">
            <v>Etat Initial</v>
          </cell>
          <cell r="W16" t="str">
            <v>Gaz</v>
          </cell>
          <cell r="X16" t="str">
            <v>Electricité</v>
          </cell>
          <cell r="Y16">
            <v>0</v>
          </cell>
          <cell r="Z16">
            <v>276772.33208944864</v>
          </cell>
          <cell r="AA16">
            <v>17713.429253724713</v>
          </cell>
          <cell r="AB16">
            <v>64764.725708930986</v>
          </cell>
          <cell r="AC16">
            <v>79655.093342742941</v>
          </cell>
          <cell r="AD16">
            <v>13382.055681580812</v>
          </cell>
          <cell r="AE16">
            <v>6489.6178407904072</v>
          </cell>
          <cell r="AF16">
            <v>0</v>
          </cell>
          <cell r="AG16">
            <v>0</v>
          </cell>
          <cell r="AH16">
            <v>0</v>
          </cell>
        </row>
        <row r="17">
          <cell r="D17" t="str">
            <v>Collège Jacqueline Auriol</v>
          </cell>
          <cell r="E17" t="str">
            <v>64 avenue Edouard Vaillant</v>
          </cell>
          <cell r="F17">
            <v>92100</v>
          </cell>
          <cell r="G17" t="str">
            <v>BOULOGNE BILLANCOURT</v>
          </cell>
          <cell r="H17" t="str">
            <v>SITE 00506</v>
          </cell>
          <cell r="I17">
            <v>2010</v>
          </cell>
          <cell r="J17">
            <v>9797</v>
          </cell>
          <cell r="K17">
            <v>8906</v>
          </cell>
          <cell r="L17" t="str">
            <v>Collège, Gymnase, Internat, CIO et 8 Logements</v>
          </cell>
          <cell r="M17" t="str">
            <v>Journée en semaine</v>
          </cell>
          <cell r="N17" t="str">
            <v>Gaz</v>
          </cell>
          <cell r="O17" t="str">
            <v>Gaz</v>
          </cell>
          <cell r="P17" t="str">
            <v>Oui</v>
          </cell>
          <cell r="Q17" t="str">
            <v>Bureautique</v>
          </cell>
          <cell r="R17" t="str">
            <v>Serveur informatique</v>
          </cell>
          <cell r="S17" t="str">
            <v>Serveur informatique</v>
          </cell>
          <cell r="T17" t="str">
            <v>Etat Initial</v>
          </cell>
          <cell r="U17" t="str">
            <v>Etat Initial</v>
          </cell>
          <cell r="V17" t="str">
            <v>Etat Initial</v>
          </cell>
          <cell r="W17" t="str">
            <v>Gaz</v>
          </cell>
          <cell r="X17" t="str">
            <v>Electricité</v>
          </cell>
          <cell r="Y17">
            <v>0</v>
          </cell>
          <cell r="Z17">
            <v>843996.3906735871</v>
          </cell>
          <cell r="AA17">
            <v>37979.837580311418</v>
          </cell>
          <cell r="AB17">
            <v>197495.15541761939</v>
          </cell>
          <cell r="AC17">
            <v>377691.90936535207</v>
          </cell>
          <cell r="AD17">
            <v>49477.640126861123</v>
          </cell>
          <cell r="AE17">
            <v>30356.752386689575</v>
          </cell>
          <cell r="AF17">
            <v>0</v>
          </cell>
          <cell r="AG17">
            <v>0</v>
          </cell>
          <cell r="AH17">
            <v>0</v>
          </cell>
        </row>
        <row r="18">
          <cell r="D18" t="str">
            <v>Collège Jean Renoir</v>
          </cell>
          <cell r="E18" t="str">
            <v>29 rue Yves Kermen</v>
          </cell>
          <cell r="F18">
            <v>92100</v>
          </cell>
          <cell r="G18" t="str">
            <v>BOULOGNE BILLANCOURT</v>
          </cell>
          <cell r="H18" t="str">
            <v>SITE 00507</v>
          </cell>
          <cell r="I18">
            <v>2000</v>
          </cell>
          <cell r="J18">
            <v>10307</v>
          </cell>
          <cell r="K18">
            <v>9459</v>
          </cell>
          <cell r="L18" t="str">
            <v>Collège, Gymnase, Cuisine centrale et 9 Logements</v>
          </cell>
          <cell r="M18" t="str">
            <v>Journée en semaine</v>
          </cell>
          <cell r="N18" t="str">
            <v>Gaz</v>
          </cell>
          <cell r="O18" t="str">
            <v>Gaz</v>
          </cell>
          <cell r="P18" t="str">
            <v>Oui</v>
          </cell>
          <cell r="Q18" t="str">
            <v>Bureautique</v>
          </cell>
          <cell r="R18" t="str">
            <v>Climatisation</v>
          </cell>
          <cell r="S18" t="str">
            <v>Serveur informatique</v>
          </cell>
          <cell r="T18" t="str">
            <v>Etat Initial</v>
          </cell>
          <cell r="U18" t="str">
            <v>Etat Initial</v>
          </cell>
          <cell r="V18" t="str">
            <v>Etat Initial</v>
          </cell>
          <cell r="W18" t="str">
            <v>Gaz</v>
          </cell>
          <cell r="X18" t="str">
            <v>Electricité</v>
          </cell>
          <cell r="Y18">
            <v>0</v>
          </cell>
          <cell r="Z18">
            <v>947966.46073662548</v>
          </cell>
          <cell r="AA18">
            <v>51430.736614006855</v>
          </cell>
          <cell r="AB18">
            <v>217662.17650905417</v>
          </cell>
          <cell r="AC18">
            <v>442853.47265185136</v>
          </cell>
          <cell r="AD18">
            <v>57128.097972088828</v>
          </cell>
          <cell r="AE18">
            <v>34086.779702755513</v>
          </cell>
          <cell r="AF18">
            <v>0</v>
          </cell>
          <cell r="AG18">
            <v>0</v>
          </cell>
          <cell r="AH18">
            <v>0</v>
          </cell>
        </row>
        <row r="19">
          <cell r="D19" t="str">
            <v>Collège Léonard de Vinci</v>
          </cell>
          <cell r="E19" t="str">
            <v>14 avenue Léonard de Vinci</v>
          </cell>
          <cell r="F19">
            <v>92290</v>
          </cell>
          <cell r="G19" t="str">
            <v>CHATENAY MALABRY</v>
          </cell>
          <cell r="H19" t="str">
            <v>SITE 00026</v>
          </cell>
          <cell r="I19" t="str">
            <v>1950, 1970 et 2005</v>
          </cell>
          <cell r="J19">
            <v>5475</v>
          </cell>
          <cell r="K19">
            <v>4557</v>
          </cell>
          <cell r="L19" t="str">
            <v>Collège, Salle polyvalente et 4 Logements</v>
          </cell>
          <cell r="M19" t="str">
            <v>Journée en semaine</v>
          </cell>
          <cell r="N19" t="str">
            <v>Gaz</v>
          </cell>
          <cell r="O19" t="str">
            <v>Electricité</v>
          </cell>
          <cell r="P19" t="str">
            <v>Oui</v>
          </cell>
          <cell r="Q19" t="str">
            <v>Bureautique</v>
          </cell>
          <cell r="R19" t="str">
            <v>Climatisation</v>
          </cell>
          <cell r="S19" t="str">
            <v>Serveur informatique</v>
          </cell>
          <cell r="T19" t="str">
            <v>Etat Initial</v>
          </cell>
          <cell r="U19" t="str">
            <v>Etat Initial</v>
          </cell>
          <cell r="V19" t="str">
            <v>Etat Initial</v>
          </cell>
          <cell r="W19" t="str">
            <v>Gaz</v>
          </cell>
          <cell r="X19" t="str">
            <v>Electricité</v>
          </cell>
          <cell r="Y19">
            <v>0</v>
          </cell>
          <cell r="Z19">
            <v>463715.41696903005</v>
          </cell>
          <cell r="AA19">
            <v>24576.917099358594</v>
          </cell>
          <cell r="AB19">
            <v>108509.40757075303</v>
          </cell>
          <cell r="AC19">
            <v>136360.76747775998</v>
          </cell>
          <cell r="AD19">
            <v>19363.228981841916</v>
          </cell>
          <cell r="AE19">
            <v>10450.664468131839</v>
          </cell>
          <cell r="AF19">
            <v>0</v>
          </cell>
          <cell r="AG19">
            <v>0</v>
          </cell>
          <cell r="AH19">
            <v>0</v>
          </cell>
        </row>
        <row r="20">
          <cell r="D20" t="str">
            <v>Collège George Sand</v>
          </cell>
          <cell r="E20" t="str">
            <v>55 rue Gay Lussac</v>
          </cell>
          <cell r="F20">
            <v>92320</v>
          </cell>
          <cell r="G20" t="str">
            <v>CHATILLON</v>
          </cell>
          <cell r="H20" t="str">
            <v>SITE 00036</v>
          </cell>
          <cell r="I20" t="str">
            <v>1984 et 2001 (gymnase)</v>
          </cell>
          <cell r="J20">
            <v>5821</v>
          </cell>
          <cell r="K20">
            <v>5189</v>
          </cell>
          <cell r="L20" t="str">
            <v>Collège, Gymnase et 3 Logements</v>
          </cell>
          <cell r="M20" t="str">
            <v>Journée en semaine</v>
          </cell>
          <cell r="N20" t="str">
            <v>Gaz</v>
          </cell>
          <cell r="O20" t="str">
            <v>Gaz</v>
          </cell>
          <cell r="P20" t="str">
            <v>Oui</v>
          </cell>
          <cell r="Q20" t="str">
            <v>Bureautique</v>
          </cell>
          <cell r="R20" t="str">
            <v>Climatisation</v>
          </cell>
          <cell r="S20" t="str">
            <v>Serveur informatique</v>
          </cell>
          <cell r="T20" t="str">
            <v>Etat Initial</v>
          </cell>
          <cell r="U20" t="str">
            <v>Etat Initial</v>
          </cell>
          <cell r="V20" t="str">
            <v>Etat Initial</v>
          </cell>
          <cell r="W20" t="str">
            <v>Gaz</v>
          </cell>
          <cell r="X20" t="str">
            <v>Electricité</v>
          </cell>
          <cell r="Y20">
            <v>0</v>
          </cell>
          <cell r="Z20">
            <v>523767.52793016098</v>
          </cell>
          <cell r="AA20">
            <v>27759.678980298529</v>
          </cell>
          <cell r="AB20">
            <v>122561.60153565768</v>
          </cell>
          <cell r="AC20">
            <v>154917.35772127827</v>
          </cell>
          <cell r="AD20">
            <v>24786.777235404523</v>
          </cell>
          <cell r="AE20">
            <v>12477.358048587375</v>
          </cell>
          <cell r="AF20">
            <v>0</v>
          </cell>
          <cell r="AG20">
            <v>0</v>
          </cell>
          <cell r="AH20">
            <v>0</v>
          </cell>
        </row>
        <row r="21">
          <cell r="D21" t="str">
            <v>Collège Jean Moulin</v>
          </cell>
          <cell r="E21" t="str">
            <v>32 avenue de la Résistance</v>
          </cell>
          <cell r="F21">
            <v>92370</v>
          </cell>
          <cell r="G21" t="str">
            <v>CHAVILLE</v>
          </cell>
          <cell r="H21" t="str">
            <v>SITE 00045</v>
          </cell>
          <cell r="I21">
            <v>2002</v>
          </cell>
          <cell r="J21">
            <v>10844</v>
          </cell>
          <cell r="K21">
            <v>8250</v>
          </cell>
          <cell r="L21" t="str">
            <v>Collège, Gymnase et 7 Logements</v>
          </cell>
          <cell r="M21" t="str">
            <v>Journée en semaine</v>
          </cell>
          <cell r="N21" t="str">
            <v>Gaz</v>
          </cell>
          <cell r="O21" t="str">
            <v>Gaz</v>
          </cell>
          <cell r="P21" t="str">
            <v>Oui</v>
          </cell>
          <cell r="Q21" t="str">
            <v>Bureautique</v>
          </cell>
          <cell r="R21" t="str">
            <v>Climatisation</v>
          </cell>
          <cell r="S21" t="str">
            <v>Serveur informatique</v>
          </cell>
          <cell r="T21" t="str">
            <v>Etat Initial</v>
          </cell>
          <cell r="U21" t="str">
            <v>Etat Initial</v>
          </cell>
          <cell r="V21" t="str">
            <v>Etat Initial</v>
          </cell>
          <cell r="W21" t="str">
            <v>Gaz</v>
          </cell>
          <cell r="X21" t="str">
            <v>Electricité</v>
          </cell>
          <cell r="Y21">
            <v>0</v>
          </cell>
          <cell r="Z21">
            <v>841101.04422546807</v>
          </cell>
          <cell r="AA21">
            <v>42896.153255498866</v>
          </cell>
          <cell r="AB21">
            <v>196817.64434875952</v>
          </cell>
          <cell r="AC21">
            <v>250584.40123711337</v>
          </cell>
          <cell r="AD21">
            <v>32325.387759587626</v>
          </cell>
          <cell r="AE21">
            <v>20349.929703917525</v>
          </cell>
          <cell r="AF21">
            <v>0</v>
          </cell>
          <cell r="AG21">
            <v>0</v>
          </cell>
          <cell r="AH21">
            <v>0</v>
          </cell>
        </row>
        <row r="22">
          <cell r="D22" t="str">
            <v>Collège Alain Fournier</v>
          </cell>
          <cell r="E22" t="str">
            <v>44 rue de la Divison Leclerc</v>
          </cell>
          <cell r="F22">
            <v>92140</v>
          </cell>
          <cell r="G22" t="str">
            <v>CLAMART</v>
          </cell>
          <cell r="H22" t="str">
            <v>SITE 00052</v>
          </cell>
          <cell r="I22">
            <v>1993</v>
          </cell>
          <cell r="J22">
            <v>8140</v>
          </cell>
          <cell r="K22">
            <v>7129</v>
          </cell>
          <cell r="L22" t="str">
            <v>Collège, Gymnase et 7 Logements</v>
          </cell>
          <cell r="M22" t="str">
            <v>Journée en semaine</v>
          </cell>
          <cell r="N22" t="str">
            <v>Gaz</v>
          </cell>
          <cell r="O22" t="str">
            <v>Gaz</v>
          </cell>
          <cell r="P22" t="str">
            <v>Oui</v>
          </cell>
          <cell r="Q22" t="str">
            <v>Bureautique</v>
          </cell>
          <cell r="R22" t="str">
            <v>Climatisation</v>
          </cell>
          <cell r="S22" t="str">
            <v>Serveur informatique</v>
          </cell>
          <cell r="T22" t="str">
            <v>Etat Initial</v>
          </cell>
          <cell r="U22" t="str">
            <v>Etat Initial</v>
          </cell>
          <cell r="V22" t="str">
            <v>Etat Initial</v>
          </cell>
          <cell r="W22" t="str">
            <v>Gaz</v>
          </cell>
          <cell r="X22" t="str">
            <v>Electricité</v>
          </cell>
          <cell r="Y22">
            <v>0</v>
          </cell>
          <cell r="Z22">
            <v>1033792.5452193496</v>
          </cell>
          <cell r="AA22">
            <v>55824.797441844887</v>
          </cell>
          <cell r="AB22">
            <v>241907.45558132778</v>
          </cell>
          <cell r="AC22">
            <v>380563.4117728378</v>
          </cell>
          <cell r="AD22">
            <v>51376.060589333101</v>
          </cell>
          <cell r="AE22">
            <v>32985.236099392772</v>
          </cell>
          <cell r="AF22">
            <v>0</v>
          </cell>
          <cell r="AG22">
            <v>0</v>
          </cell>
          <cell r="AH22">
            <v>0</v>
          </cell>
        </row>
        <row r="23">
          <cell r="D23" t="str">
            <v>Collège Les Petits Ponts</v>
          </cell>
          <cell r="E23" t="str">
            <v>7 rue de Vendée</v>
          </cell>
          <cell r="F23">
            <v>92140</v>
          </cell>
          <cell r="G23" t="str">
            <v>CLAMART</v>
          </cell>
          <cell r="H23" t="str">
            <v>SITE 00053</v>
          </cell>
          <cell r="I23">
            <v>1998</v>
          </cell>
          <cell r="J23">
            <v>8063</v>
          </cell>
          <cell r="K23">
            <v>7632</v>
          </cell>
          <cell r="L23" t="str">
            <v>Collège, Gymnase et 6 Logements</v>
          </cell>
          <cell r="M23" t="str">
            <v>Journée en semaine</v>
          </cell>
          <cell r="N23" t="str">
            <v>Gaz</v>
          </cell>
          <cell r="O23" t="str">
            <v>Gaz</v>
          </cell>
          <cell r="P23" t="str">
            <v>Oui</v>
          </cell>
          <cell r="Q23" t="str">
            <v>Bureautique</v>
          </cell>
          <cell r="R23" t="str">
            <v>Climatisation</v>
          </cell>
          <cell r="S23" t="str">
            <v>Serveur informatique</v>
          </cell>
          <cell r="T23" t="str">
            <v>Etat Initial</v>
          </cell>
          <cell r="U23" t="str">
            <v>Etat Initial</v>
          </cell>
          <cell r="V23" t="str">
            <v>Etat Initial</v>
          </cell>
          <cell r="W23" t="str">
            <v>Gaz</v>
          </cell>
          <cell r="X23" t="str">
            <v>Electricité</v>
          </cell>
          <cell r="Y23">
            <v>0</v>
          </cell>
          <cell r="Z23">
            <v>772937.69027857075</v>
          </cell>
          <cell r="AA23">
            <v>40965.697584764253</v>
          </cell>
          <cell r="AB23">
            <v>180867.4195251856</v>
          </cell>
          <cell r="AC23">
            <v>271396.94606251735</v>
          </cell>
          <cell r="AD23">
            <v>36095.79382631481</v>
          </cell>
          <cell r="AE23">
            <v>21826.263469251458</v>
          </cell>
          <cell r="AF23">
            <v>0</v>
          </cell>
          <cell r="AG23">
            <v>0</v>
          </cell>
          <cell r="AH23">
            <v>0</v>
          </cell>
        </row>
        <row r="24">
          <cell r="D24" t="str">
            <v>Collège Maison Blanche</v>
          </cell>
          <cell r="E24" t="str">
            <v>14 rue de la Maison Blanche</v>
          </cell>
          <cell r="F24">
            <v>92140</v>
          </cell>
          <cell r="G24" t="str">
            <v>CLAMART</v>
          </cell>
          <cell r="H24" t="str">
            <v>SITE 00054</v>
          </cell>
          <cell r="I24">
            <v>1933</v>
          </cell>
          <cell r="J24">
            <v>6176</v>
          </cell>
          <cell r="K24">
            <v>4565</v>
          </cell>
          <cell r="L24" t="str">
            <v>Collège et 3 Logements</v>
          </cell>
          <cell r="M24" t="str">
            <v>Journée en semaine</v>
          </cell>
          <cell r="N24" t="str">
            <v>Gaz</v>
          </cell>
          <cell r="O24" t="str">
            <v>Gaz</v>
          </cell>
          <cell r="P24" t="str">
            <v>Oui</v>
          </cell>
          <cell r="Q24" t="str">
            <v>Bureautique</v>
          </cell>
          <cell r="R24" t="str">
            <v>Climatisation</v>
          </cell>
          <cell r="S24" t="str">
            <v>Serveur informatique</v>
          </cell>
          <cell r="T24" t="str">
            <v>Etat Initial</v>
          </cell>
          <cell r="U24" t="str">
            <v>Etat Initial</v>
          </cell>
          <cell r="V24" t="str">
            <v>Etat Initial</v>
          </cell>
          <cell r="W24" t="str">
            <v>Gaz</v>
          </cell>
          <cell r="X24" t="str">
            <v>Electricité</v>
          </cell>
          <cell r="Y24">
            <v>0</v>
          </cell>
          <cell r="Z24">
            <v>700119.04068405367</v>
          </cell>
          <cell r="AA24">
            <v>35005.952034202688</v>
          </cell>
          <cell r="AB24">
            <v>163827.85552006858</v>
          </cell>
          <cell r="AC24">
            <v>225494.57428539635</v>
          </cell>
          <cell r="AD24">
            <v>33824.186142809456</v>
          </cell>
          <cell r="AE24">
            <v>17873.444239973294</v>
          </cell>
          <cell r="AF24">
            <v>0</v>
          </cell>
          <cell r="AG24">
            <v>0</v>
          </cell>
          <cell r="AH24">
            <v>0</v>
          </cell>
        </row>
        <row r="25">
          <cell r="D25" t="str">
            <v>Collège Jean Jaurès Clichy</v>
          </cell>
          <cell r="E25" t="str">
            <v>2 rue René Veziel</v>
          </cell>
          <cell r="F25">
            <v>92110</v>
          </cell>
          <cell r="G25" t="str">
            <v>CLICHY</v>
          </cell>
          <cell r="H25" t="str">
            <v>SITE 00077</v>
          </cell>
          <cell r="I25" t="str">
            <v>1930, extensions en 1995, puis 2005-2008</v>
          </cell>
          <cell r="J25">
            <v>8503</v>
          </cell>
          <cell r="K25">
            <v>6753</v>
          </cell>
          <cell r="L25" t="str">
            <v>Collège, Gymnase et 7 Logements</v>
          </cell>
          <cell r="M25" t="str">
            <v>Journée en semaine</v>
          </cell>
          <cell r="N25" t="str">
            <v>Chaleur</v>
          </cell>
          <cell r="O25" t="str">
            <v>Chaleur</v>
          </cell>
          <cell r="P25" t="str">
            <v>Oui</v>
          </cell>
          <cell r="Q25" t="str">
            <v>Bureautique</v>
          </cell>
          <cell r="R25" t="str">
            <v>Climatisation</v>
          </cell>
          <cell r="S25" t="str">
            <v>Serveur informatique</v>
          </cell>
          <cell r="T25" t="str">
            <v>Etat Initial</v>
          </cell>
          <cell r="U25" t="str">
            <v>Etat Initial</v>
          </cell>
          <cell r="V25" t="str">
            <v>Etat Initial</v>
          </cell>
          <cell r="W25" t="str">
            <v>Chaleur</v>
          </cell>
          <cell r="X25" t="str">
            <v>Electricité</v>
          </cell>
          <cell r="Y25" t="str">
            <v>Gaz</v>
          </cell>
          <cell r="Z25">
            <v>590309.15878414689</v>
          </cell>
          <cell r="AA25">
            <v>63163.079989903708</v>
          </cell>
          <cell r="AB25">
            <v>148167.59885482086</v>
          </cell>
          <cell r="AC25">
            <v>237846.34521439174</v>
          </cell>
          <cell r="AD25">
            <v>30920.024877870928</v>
          </cell>
          <cell r="AE25">
            <v>19979.092998008906</v>
          </cell>
          <cell r="AF25">
            <v>0</v>
          </cell>
          <cell r="AG25">
            <v>0</v>
          </cell>
          <cell r="AH25">
            <v>0</v>
          </cell>
        </row>
        <row r="26">
          <cell r="D26" t="str">
            <v>Collège Jean Macé Clichy</v>
          </cell>
          <cell r="E26" t="str">
            <v>15 rue Gaston Paymal</v>
          </cell>
          <cell r="F26">
            <v>92110</v>
          </cell>
          <cell r="G26" t="str">
            <v>CLICHY</v>
          </cell>
          <cell r="H26" t="str">
            <v>SITE 00078</v>
          </cell>
          <cell r="I26" t="str">
            <v>1998 (rénovation et extension)</v>
          </cell>
          <cell r="J26">
            <v>10058</v>
          </cell>
          <cell r="K26">
            <v>8583</v>
          </cell>
          <cell r="L26" t="str">
            <v>Collège, Gymnase et 6 Logements</v>
          </cell>
          <cell r="M26" t="str">
            <v>Journée en semaine</v>
          </cell>
          <cell r="N26" t="str">
            <v>Chaleur</v>
          </cell>
          <cell r="O26" t="str">
            <v>Chaleur</v>
          </cell>
          <cell r="P26" t="str">
            <v>Oui</v>
          </cell>
          <cell r="Q26" t="str">
            <v>Bureautique</v>
          </cell>
          <cell r="R26" t="str">
            <v>Climatisation</v>
          </cell>
          <cell r="S26" t="str">
            <v>Serveur informatique</v>
          </cell>
          <cell r="T26" t="str">
            <v>Etat Initial</v>
          </cell>
          <cell r="U26" t="str">
            <v>Etat Initial</v>
          </cell>
          <cell r="V26" t="str">
            <v>Etat Initial</v>
          </cell>
          <cell r="W26" t="str">
            <v>Chaleur</v>
          </cell>
          <cell r="X26" t="str">
            <v>Electricité</v>
          </cell>
          <cell r="Y26" t="str">
            <v>Gaz</v>
          </cell>
          <cell r="Z26">
            <v>414527.19681350217</v>
          </cell>
          <cell r="AA26">
            <v>21969.941431115614</v>
          </cell>
          <cell r="AB26">
            <v>102802.74480974853</v>
          </cell>
          <cell r="AC26">
            <v>285762.84934178519</v>
          </cell>
          <cell r="AD26">
            <v>40864.087455875269</v>
          </cell>
          <cell r="AE26">
            <v>22703.142344709955</v>
          </cell>
          <cell r="AF26">
            <v>0</v>
          </cell>
          <cell r="AG26">
            <v>0</v>
          </cell>
          <cell r="AH26">
            <v>0</v>
          </cell>
        </row>
        <row r="27">
          <cell r="D27" t="str">
            <v>Collège Gay Lussac</v>
          </cell>
          <cell r="E27" t="str">
            <v>12 rue Gay Lussac</v>
          </cell>
          <cell r="F27">
            <v>92700</v>
          </cell>
          <cell r="G27" t="str">
            <v>COLOMBES</v>
          </cell>
          <cell r="H27" t="str">
            <v>SITE 00084</v>
          </cell>
          <cell r="I27" t="str">
            <v>1927, extension et réhabilitation en 1999</v>
          </cell>
          <cell r="J27">
            <v>5841</v>
          </cell>
          <cell r="K27">
            <v>5266</v>
          </cell>
          <cell r="L27" t="str">
            <v>Collège, Gymnase et 6 Logements</v>
          </cell>
          <cell r="M27" t="str">
            <v>Journée en semaine</v>
          </cell>
          <cell r="N27" t="str">
            <v>Gaz</v>
          </cell>
          <cell r="O27" t="str">
            <v>Gaz</v>
          </cell>
          <cell r="P27" t="str">
            <v>Non</v>
          </cell>
          <cell r="Q27" t="str">
            <v>Bureautique</v>
          </cell>
          <cell r="R27" t="str">
            <v>Climatisation</v>
          </cell>
          <cell r="S27" t="str">
            <v>Serveur informatique</v>
          </cell>
          <cell r="T27" t="str">
            <v>Etat Initial</v>
          </cell>
          <cell r="U27" t="str">
            <v>Etat Initial</v>
          </cell>
          <cell r="V27" t="str">
            <v>Etat Initial</v>
          </cell>
          <cell r="W27" t="str">
            <v>Gaz</v>
          </cell>
          <cell r="X27" t="str">
            <v>Electricité</v>
          </cell>
          <cell r="Y27">
            <v>0</v>
          </cell>
          <cell r="Z27">
            <v>445030.05347475153</v>
          </cell>
          <cell r="AA27">
            <v>24476.652941111333</v>
          </cell>
          <cell r="AB27">
            <v>104137.03251309186</v>
          </cell>
          <cell r="AC27">
            <v>259884.8497998885</v>
          </cell>
          <cell r="AD27">
            <v>36383.878971984399</v>
          </cell>
          <cell r="AE27">
            <v>22846.348889597935</v>
          </cell>
          <cell r="AF27">
            <v>0</v>
          </cell>
          <cell r="AG27">
            <v>0</v>
          </cell>
          <cell r="AH27">
            <v>0</v>
          </cell>
        </row>
        <row r="28">
          <cell r="D28" t="str">
            <v>Collège Jean Baptiste Clément</v>
          </cell>
          <cell r="E28" t="str">
            <v>58 rue du Président Kennedy</v>
          </cell>
          <cell r="F28">
            <v>92700</v>
          </cell>
          <cell r="G28" t="str">
            <v>COLOMBES</v>
          </cell>
          <cell r="H28" t="str">
            <v>SITE 00085</v>
          </cell>
          <cell r="I28">
            <v>1999</v>
          </cell>
          <cell r="J28">
            <v>9915</v>
          </cell>
          <cell r="K28">
            <v>9206</v>
          </cell>
          <cell r="L28" t="str">
            <v>Collège, Gymnase et 6 Logements</v>
          </cell>
          <cell r="M28" t="str">
            <v>Journée en semaine</v>
          </cell>
          <cell r="N28" t="str">
            <v>Gaz</v>
          </cell>
          <cell r="O28" t="str">
            <v>Gaz</v>
          </cell>
          <cell r="P28" t="str">
            <v>Oui</v>
          </cell>
          <cell r="Q28" t="str">
            <v>Bureautique</v>
          </cell>
          <cell r="R28" t="str">
            <v>Climatisation</v>
          </cell>
          <cell r="S28" t="str">
            <v>Serveur informatique</v>
          </cell>
          <cell r="T28" t="str">
            <v>Etat Initial</v>
          </cell>
          <cell r="U28" t="str">
            <v>Etat Initial</v>
          </cell>
          <cell r="V28" t="str">
            <v>Etat Initial</v>
          </cell>
          <cell r="W28" t="str">
            <v>Gaz</v>
          </cell>
          <cell r="X28" t="str">
            <v>Electricité</v>
          </cell>
          <cell r="Y28">
            <v>0</v>
          </cell>
          <cell r="Z28">
            <v>655366.43366584089</v>
          </cell>
          <cell r="AA28">
            <v>33423.688116957885</v>
          </cell>
          <cell r="AB28">
            <v>153355.74547780678</v>
          </cell>
          <cell r="AC28">
            <v>370812.46821955068</v>
          </cell>
          <cell r="AD28">
            <v>60442.432319786771</v>
          </cell>
          <cell r="AE28">
            <v>29905.24733044226</v>
          </cell>
          <cell r="AF28">
            <v>0</v>
          </cell>
          <cell r="AG28">
            <v>0</v>
          </cell>
          <cell r="AH28">
            <v>0</v>
          </cell>
        </row>
        <row r="29">
          <cell r="D29" t="str">
            <v>Collège Lakanal</v>
          </cell>
          <cell r="E29" t="str">
            <v>17 rue Lakanal</v>
          </cell>
          <cell r="F29">
            <v>92700</v>
          </cell>
          <cell r="G29" t="str">
            <v>COLOMBES</v>
          </cell>
          <cell r="H29" t="str">
            <v>SITE 00086</v>
          </cell>
          <cell r="I29">
            <v>1933</v>
          </cell>
          <cell r="J29">
            <v>7857</v>
          </cell>
          <cell r="K29">
            <v>7170</v>
          </cell>
          <cell r="L29" t="str">
            <v>Collège, Gymnase et 6 Logements</v>
          </cell>
          <cell r="M29" t="str">
            <v>Journée en semaine</v>
          </cell>
          <cell r="N29" t="str">
            <v>Gaz</v>
          </cell>
          <cell r="O29" t="str">
            <v>Gaz</v>
          </cell>
          <cell r="P29" t="str">
            <v>Oui</v>
          </cell>
          <cell r="Q29" t="str">
            <v>Bureautique</v>
          </cell>
          <cell r="R29" t="str">
            <v>Climatisation</v>
          </cell>
          <cell r="S29" t="str">
            <v>Serveur informatique</v>
          </cell>
          <cell r="T29" t="str">
            <v>Etat Initial</v>
          </cell>
          <cell r="U29" t="str">
            <v>Etat Initial</v>
          </cell>
          <cell r="V29" t="str">
            <v>Etat Initial</v>
          </cell>
          <cell r="W29" t="str">
            <v>Gaz</v>
          </cell>
          <cell r="X29" t="str">
            <v>Electricité</v>
          </cell>
          <cell r="Y29">
            <v>0</v>
          </cell>
          <cell r="Z29">
            <v>665217.897252828</v>
          </cell>
          <cell r="AA29">
            <v>36084.36977723481</v>
          </cell>
          <cell r="AB29">
            <v>155660.98795716176</v>
          </cell>
          <cell r="AC29">
            <v>224806.71024984794</v>
          </cell>
          <cell r="AD29">
            <v>33270.111014000409</v>
          </cell>
          <cell r="AE29">
            <v>17663.643660987229</v>
          </cell>
          <cell r="AF29">
            <v>0</v>
          </cell>
          <cell r="AG29">
            <v>0</v>
          </cell>
          <cell r="AH29">
            <v>0</v>
          </cell>
        </row>
        <row r="30">
          <cell r="D30" t="str">
            <v>Collège Moulin Joly</v>
          </cell>
          <cell r="E30" t="str">
            <v>34 rue Robert Schumann</v>
          </cell>
          <cell r="F30">
            <v>92700</v>
          </cell>
          <cell r="G30" t="str">
            <v>COLOMBES</v>
          </cell>
          <cell r="H30" t="str">
            <v>SITE 00088</v>
          </cell>
          <cell r="I30">
            <v>1992</v>
          </cell>
          <cell r="J30">
            <v>6885</v>
          </cell>
          <cell r="K30">
            <v>6093</v>
          </cell>
          <cell r="L30" t="str">
            <v>Collège et 6 Logements</v>
          </cell>
          <cell r="M30" t="str">
            <v>Journée en semaine</v>
          </cell>
          <cell r="N30" t="str">
            <v>Gaz</v>
          </cell>
          <cell r="O30" t="str">
            <v>Electricité</v>
          </cell>
          <cell r="P30" t="str">
            <v>Oui</v>
          </cell>
          <cell r="Q30" t="str">
            <v>Bureautique</v>
          </cell>
          <cell r="R30" t="str">
            <v>Climatisation</v>
          </cell>
          <cell r="S30" t="str">
            <v>Serveur informatique</v>
          </cell>
          <cell r="T30" t="str">
            <v>Etat Initial</v>
          </cell>
          <cell r="U30" t="str">
            <v>Etat Initial</v>
          </cell>
          <cell r="V30" t="str">
            <v>Etat Initial</v>
          </cell>
          <cell r="W30" t="str">
            <v>Gaz</v>
          </cell>
          <cell r="X30" t="str">
            <v>Electricité</v>
          </cell>
          <cell r="Y30">
            <v>0</v>
          </cell>
          <cell r="Z30">
            <v>370757.41785222013</v>
          </cell>
          <cell r="AA30">
            <v>18537.870892611008</v>
          </cell>
          <cell r="AB30">
            <v>86757.235777419512</v>
          </cell>
          <cell r="AC30">
            <v>188942.68791499929</v>
          </cell>
          <cell r="AD30">
            <v>32120.256945549881</v>
          </cell>
          <cell r="AE30">
            <v>15403.639559690433</v>
          </cell>
          <cell r="AF30">
            <v>0</v>
          </cell>
          <cell r="AG30">
            <v>0</v>
          </cell>
          <cell r="AH30">
            <v>0</v>
          </cell>
        </row>
        <row r="31">
          <cell r="D31" t="str">
            <v>Collège Seurat</v>
          </cell>
          <cell r="E31" t="str">
            <v>75 rue des Fauvelles</v>
          </cell>
          <cell r="F31">
            <v>92400</v>
          </cell>
          <cell r="G31" t="str">
            <v>COURBEVOIE</v>
          </cell>
          <cell r="H31" t="str">
            <v>SITE 00312</v>
          </cell>
          <cell r="I31">
            <v>2005</v>
          </cell>
          <cell r="J31">
            <v>8626</v>
          </cell>
          <cell r="K31">
            <v>7841</v>
          </cell>
          <cell r="L31" t="str">
            <v>Collège, Gymnase et 6 Logements</v>
          </cell>
          <cell r="M31" t="str">
            <v>Journée en semaine</v>
          </cell>
          <cell r="N31" t="str">
            <v>Gaz</v>
          </cell>
          <cell r="O31" t="str">
            <v>Gaz</v>
          </cell>
          <cell r="P31" t="str">
            <v>Oui</v>
          </cell>
          <cell r="Q31" t="str">
            <v>Bureautique</v>
          </cell>
          <cell r="R31" t="str">
            <v>Climatisation</v>
          </cell>
          <cell r="S31" t="str">
            <v>Serveur informatique</v>
          </cell>
          <cell r="T31" t="str">
            <v>Etat Initial</v>
          </cell>
          <cell r="U31" t="str">
            <v>Etat Initial</v>
          </cell>
          <cell r="V31" t="str">
            <v>Etat Initial</v>
          </cell>
          <cell r="W31" t="str">
            <v>Gaz</v>
          </cell>
          <cell r="X31" t="str">
            <v>Electricité</v>
          </cell>
          <cell r="Y31">
            <v>0</v>
          </cell>
          <cell r="Z31">
            <v>610410.48681149806</v>
          </cell>
          <cell r="AA31">
            <v>30520.524340574902</v>
          </cell>
          <cell r="AB31">
            <v>142836.05391389056</v>
          </cell>
          <cell r="AC31">
            <v>295376.2250722255</v>
          </cell>
          <cell r="AD31">
            <v>39580.414159678221</v>
          </cell>
          <cell r="AE31">
            <v>24139.150906066949</v>
          </cell>
          <cell r="AF31">
            <v>0</v>
          </cell>
          <cell r="AG31">
            <v>0</v>
          </cell>
          <cell r="AH31">
            <v>0</v>
          </cell>
        </row>
        <row r="32">
          <cell r="D32" t="str">
            <v>Collège Les Bruyeres</v>
          </cell>
          <cell r="E32" t="str">
            <v>6 rue Volta</v>
          </cell>
          <cell r="F32">
            <v>92400</v>
          </cell>
          <cell r="G32" t="str">
            <v>COURBEVOIE</v>
          </cell>
          <cell r="H32" t="str">
            <v>SITE 00313</v>
          </cell>
          <cell r="I32">
            <v>2003</v>
          </cell>
          <cell r="J32">
            <v>6859</v>
          </cell>
          <cell r="K32">
            <v>6561</v>
          </cell>
          <cell r="L32" t="str">
            <v>Collège, Gymnase et 6 Logements</v>
          </cell>
          <cell r="M32" t="str">
            <v>Journée en semaine</v>
          </cell>
          <cell r="N32" t="str">
            <v>Gaz</v>
          </cell>
          <cell r="O32" t="str">
            <v>Gaz</v>
          </cell>
          <cell r="P32" t="str">
            <v>Non</v>
          </cell>
          <cell r="Q32" t="str">
            <v>Bureautique</v>
          </cell>
          <cell r="R32" t="str">
            <v>Climatisation</v>
          </cell>
          <cell r="S32" t="str">
            <v>Serveur informatique</v>
          </cell>
          <cell r="T32" t="str">
            <v>Etat Initial</v>
          </cell>
          <cell r="U32" t="str">
            <v>Etat Initial</v>
          </cell>
          <cell r="V32" t="str">
            <v>Etat Initial</v>
          </cell>
          <cell r="W32" t="str">
            <v>Gaz</v>
          </cell>
          <cell r="X32" t="str">
            <v>Electricité</v>
          </cell>
          <cell r="Y32">
            <v>0</v>
          </cell>
          <cell r="Z32">
            <v>776483.65026960452</v>
          </cell>
          <cell r="AA32">
            <v>36494.731562671412</v>
          </cell>
          <cell r="AB32">
            <v>181697.17416308745</v>
          </cell>
          <cell r="AC32">
            <v>271375.74021546822</v>
          </cell>
          <cell r="AD32">
            <v>36907.100669303683</v>
          </cell>
          <cell r="AE32">
            <v>22791.719891231645</v>
          </cell>
          <cell r="AF32">
            <v>0</v>
          </cell>
          <cell r="AG32">
            <v>0</v>
          </cell>
          <cell r="AH32">
            <v>0</v>
          </cell>
        </row>
        <row r="33">
          <cell r="D33" t="str">
            <v>Collège Les Ormeaux</v>
          </cell>
          <cell r="E33" t="str">
            <v>15 rue d'Estienne d'Orves</v>
          </cell>
          <cell r="F33">
            <v>92260</v>
          </cell>
          <cell r="G33" t="str">
            <v>FONTENAY-AUX-ROSES</v>
          </cell>
          <cell r="H33" t="str">
            <v>SITE 00337</v>
          </cell>
          <cell r="I33">
            <v>1966</v>
          </cell>
          <cell r="J33">
            <v>7354</v>
          </cell>
          <cell r="K33">
            <v>7140</v>
          </cell>
          <cell r="L33" t="str">
            <v>Collège, Gymnase et 4 Logements</v>
          </cell>
          <cell r="M33" t="str">
            <v>Journée en semaine</v>
          </cell>
          <cell r="N33" t="str">
            <v>Gaz</v>
          </cell>
          <cell r="O33" t="str">
            <v>Gaz</v>
          </cell>
          <cell r="P33" t="str">
            <v>Oui</v>
          </cell>
          <cell r="Q33" t="str">
            <v>Bureautique</v>
          </cell>
          <cell r="R33" t="str">
            <v>Climatisation</v>
          </cell>
          <cell r="S33" t="str">
            <v>Serveur informatique</v>
          </cell>
          <cell r="T33" t="str">
            <v>Etat Initial</v>
          </cell>
          <cell r="U33" t="str">
            <v>Etat Initial</v>
          </cell>
          <cell r="V33" t="str">
            <v>Etat Initial</v>
          </cell>
          <cell r="W33" t="str">
            <v>Gaz</v>
          </cell>
          <cell r="X33" t="str">
            <v>Electricité</v>
          </cell>
          <cell r="Y33">
            <v>0</v>
          </cell>
          <cell r="Z33">
            <v>817887</v>
          </cell>
          <cell r="AA33">
            <v>43348</v>
          </cell>
          <cell r="AB33">
            <v>191386</v>
          </cell>
          <cell r="AC33">
            <v>221586</v>
          </cell>
          <cell r="AD33">
            <v>32131</v>
          </cell>
          <cell r="AE33">
            <v>18853</v>
          </cell>
          <cell r="AF33">
            <v>0</v>
          </cell>
          <cell r="AG33">
            <v>0</v>
          </cell>
          <cell r="AH33">
            <v>0</v>
          </cell>
        </row>
        <row r="34">
          <cell r="D34" t="str">
            <v>Collège Henri Bergson</v>
          </cell>
          <cell r="E34" t="str">
            <v>69 rue du 19 Janvier</v>
          </cell>
          <cell r="F34">
            <v>92380</v>
          </cell>
          <cell r="G34" t="str">
            <v>GARCHES</v>
          </cell>
          <cell r="H34" t="str">
            <v>SITE 00344</v>
          </cell>
          <cell r="I34">
            <v>2008</v>
          </cell>
          <cell r="J34">
            <v>7801</v>
          </cell>
          <cell r="K34">
            <v>6699</v>
          </cell>
          <cell r="L34" t="str">
            <v>Collège et 7 Logements</v>
          </cell>
          <cell r="M34" t="str">
            <v>Journée en semaine</v>
          </cell>
          <cell r="N34" t="str">
            <v>Gaz</v>
          </cell>
          <cell r="O34" t="str">
            <v>Gaz</v>
          </cell>
          <cell r="P34" t="str">
            <v>Oui</v>
          </cell>
          <cell r="Q34" t="str">
            <v>Bureautique</v>
          </cell>
          <cell r="R34" t="str">
            <v>Climatisation</v>
          </cell>
          <cell r="S34" t="str">
            <v>Serveur informatique</v>
          </cell>
          <cell r="T34" t="str">
            <v>Etat Initial</v>
          </cell>
          <cell r="U34" t="str">
            <v>Etat Initial</v>
          </cell>
          <cell r="V34" t="str">
            <v>Etat Initial</v>
          </cell>
          <cell r="W34" t="str">
            <v>Gaz</v>
          </cell>
          <cell r="X34" t="str">
            <v>Electricité</v>
          </cell>
          <cell r="Y34">
            <v>0</v>
          </cell>
          <cell r="Z34">
            <v>693299.30735849775</v>
          </cell>
          <cell r="AA34">
            <v>35358.264675283375</v>
          </cell>
          <cell r="AB34">
            <v>162232.03792188846</v>
          </cell>
          <cell r="AC34">
            <v>316443.07467838313</v>
          </cell>
          <cell r="AD34">
            <v>45567.802753687167</v>
          </cell>
          <cell r="AE34">
            <v>25985.128272984184</v>
          </cell>
          <cell r="AF34">
            <v>0</v>
          </cell>
          <cell r="AG34">
            <v>0</v>
          </cell>
          <cell r="AH34">
            <v>0</v>
          </cell>
        </row>
        <row r="35">
          <cell r="D35" t="str">
            <v>Collège Edouard Vaillant</v>
          </cell>
          <cell r="E35" t="str">
            <v>66 rue Henri Barbusse</v>
          </cell>
          <cell r="F35">
            <v>92230</v>
          </cell>
          <cell r="G35" t="str">
            <v>GENNEVILLIERS</v>
          </cell>
          <cell r="H35" t="str">
            <v>SITE 00372</v>
          </cell>
          <cell r="I35">
            <v>1996</v>
          </cell>
          <cell r="J35">
            <v>12306</v>
          </cell>
          <cell r="K35">
            <v>11848</v>
          </cell>
          <cell r="L35" t="str">
            <v>Collège, Gymnase et 7 Logements</v>
          </cell>
          <cell r="M35" t="str">
            <v>Journée en semaine</v>
          </cell>
          <cell r="N35" t="str">
            <v>Gaz</v>
          </cell>
          <cell r="O35" t="str">
            <v>Gaz</v>
          </cell>
          <cell r="P35" t="str">
            <v>Oui</v>
          </cell>
          <cell r="Q35" t="str">
            <v>Bureautique</v>
          </cell>
          <cell r="R35" t="str">
            <v>Climatisation</v>
          </cell>
          <cell r="S35" t="str">
            <v>Serveur informatique</v>
          </cell>
          <cell r="T35" t="str">
            <v>Etat Initial</v>
          </cell>
          <cell r="U35" t="str">
            <v>Etat Initial</v>
          </cell>
          <cell r="V35" t="str">
            <v>Etat Initial</v>
          </cell>
          <cell r="W35" t="str">
            <v>Gaz</v>
          </cell>
          <cell r="X35" t="str">
            <v>Electricité</v>
          </cell>
          <cell r="Y35">
            <v>0</v>
          </cell>
          <cell r="Z35">
            <v>1018396.4960265186</v>
          </cell>
          <cell r="AA35">
            <v>52956.617793378966</v>
          </cell>
          <cell r="AB35">
            <v>238304.78007020536</v>
          </cell>
          <cell r="AC35">
            <v>408186.49999805057</v>
          </cell>
          <cell r="AD35">
            <v>53472.431499744627</v>
          </cell>
          <cell r="AE35">
            <v>34017.326999836252</v>
          </cell>
          <cell r="AF35">
            <v>0</v>
          </cell>
          <cell r="AG35">
            <v>0</v>
          </cell>
          <cell r="AH35">
            <v>0</v>
          </cell>
        </row>
        <row r="36">
          <cell r="D36" t="str">
            <v>Collège Louis Pasteur</v>
          </cell>
          <cell r="E36" t="str">
            <v>40 rue Jean Jaurès</v>
          </cell>
          <cell r="F36">
            <v>92230</v>
          </cell>
          <cell r="G36" t="str">
            <v>GENNEVILLIERS</v>
          </cell>
          <cell r="H36" t="str">
            <v>SITE 00374</v>
          </cell>
          <cell r="I36" t="str">
            <v>1932, extensions en 1926 et 1998</v>
          </cell>
          <cell r="J36">
            <v>7625</v>
          </cell>
          <cell r="K36">
            <v>8887</v>
          </cell>
          <cell r="L36" t="str">
            <v>Collège, Gymnase et 7 Logements</v>
          </cell>
          <cell r="M36" t="str">
            <v>Journée en semaine</v>
          </cell>
          <cell r="N36" t="str">
            <v>Gaz</v>
          </cell>
          <cell r="O36" t="str">
            <v>Electricité</v>
          </cell>
          <cell r="P36" t="str">
            <v>Oui</v>
          </cell>
          <cell r="Q36" t="str">
            <v>Bureautique</v>
          </cell>
          <cell r="R36" t="str">
            <v>Climatisation</v>
          </cell>
          <cell r="S36" t="str">
            <v>Serveur informatique</v>
          </cell>
          <cell r="T36" t="str">
            <v>Etat Initial</v>
          </cell>
          <cell r="U36" t="str">
            <v>Etat Initial</v>
          </cell>
          <cell r="V36" t="str">
            <v>Etat Initial</v>
          </cell>
          <cell r="W36" t="str">
            <v>Gaz</v>
          </cell>
          <cell r="X36" t="str">
            <v>Electricité</v>
          </cell>
          <cell r="Y36">
            <v>0</v>
          </cell>
          <cell r="Z36">
            <v>781394</v>
          </cell>
          <cell r="AA36">
            <v>36647</v>
          </cell>
          <cell r="AB36">
            <v>182846</v>
          </cell>
          <cell r="AC36">
            <v>273132</v>
          </cell>
          <cell r="AD36">
            <v>36219</v>
          </cell>
          <cell r="AE36">
            <v>20273</v>
          </cell>
          <cell r="AF36">
            <v>0</v>
          </cell>
          <cell r="AG36">
            <v>0</v>
          </cell>
          <cell r="AH36">
            <v>0</v>
          </cell>
        </row>
        <row r="37">
          <cell r="D37" t="str">
            <v>Collège Georges Mandel</v>
          </cell>
          <cell r="E37" t="str">
            <v>12 rue du Bateau-Lavoir</v>
          </cell>
          <cell r="F37">
            <v>92130</v>
          </cell>
          <cell r="G37" t="str">
            <v>ISSY LES MOULINEAUX</v>
          </cell>
          <cell r="H37" t="str">
            <v>SITE 00411</v>
          </cell>
          <cell r="I37">
            <v>2007</v>
          </cell>
          <cell r="J37">
            <v>6510</v>
          </cell>
          <cell r="K37">
            <v>5661</v>
          </cell>
          <cell r="L37" t="str">
            <v>Collège et 6 Logements</v>
          </cell>
          <cell r="M37" t="str">
            <v>Journée en semaine</v>
          </cell>
          <cell r="N37" t="str">
            <v>Chaleur</v>
          </cell>
          <cell r="O37" t="str">
            <v>Chaleur</v>
          </cell>
          <cell r="P37" t="str">
            <v>Oui</v>
          </cell>
          <cell r="Q37" t="str">
            <v>Bureautique</v>
          </cell>
          <cell r="R37" t="str">
            <v>Climatisation</v>
          </cell>
          <cell r="S37" t="str">
            <v>Serveur informatique</v>
          </cell>
          <cell r="T37" t="str">
            <v>Etat Initial</v>
          </cell>
          <cell r="U37" t="str">
            <v>Etat Initial</v>
          </cell>
          <cell r="V37" t="str">
            <v>Etat Initial</v>
          </cell>
          <cell r="W37" t="str">
            <v>Chaleur</v>
          </cell>
          <cell r="X37" t="str">
            <v>Electricité</v>
          </cell>
          <cell r="Y37">
            <v>0</v>
          </cell>
          <cell r="Z37">
            <v>469767.29491375701</v>
          </cell>
          <cell r="AA37">
            <v>61069.748338788413</v>
          </cell>
          <cell r="AB37">
            <v>94423.226277665162</v>
          </cell>
          <cell r="AC37">
            <v>306435.00870261324</v>
          </cell>
          <cell r="AD37">
            <v>42900.901218365878</v>
          </cell>
          <cell r="AE37">
            <v>29227.733681713937</v>
          </cell>
          <cell r="AF37">
            <v>0</v>
          </cell>
          <cell r="AG37">
            <v>0</v>
          </cell>
          <cell r="AH37">
            <v>0</v>
          </cell>
        </row>
        <row r="38">
          <cell r="D38" t="str">
            <v>Collège Henri Matisse</v>
          </cell>
          <cell r="E38" t="str">
            <v>27 rue Ernest Renan</v>
          </cell>
          <cell r="F38">
            <v>92130</v>
          </cell>
          <cell r="G38" t="str">
            <v>ISSY LES MOULINEAUX</v>
          </cell>
          <cell r="H38" t="str">
            <v>SITE 00412</v>
          </cell>
          <cell r="I38" t="str">
            <v xml:space="preserve">1960, rénovation et extension en 2005 </v>
          </cell>
          <cell r="J38">
            <v>6742</v>
          </cell>
          <cell r="K38">
            <v>6219</v>
          </cell>
          <cell r="L38" t="str">
            <v>Collège, Gymnase et 5 Logements</v>
          </cell>
          <cell r="M38" t="str">
            <v>Journée en semaine</v>
          </cell>
          <cell r="N38" t="str">
            <v>Gaz</v>
          </cell>
          <cell r="O38" t="str">
            <v>Gaz</v>
          </cell>
          <cell r="P38" t="str">
            <v>Oui</v>
          </cell>
          <cell r="Q38" t="str">
            <v>Bureautique</v>
          </cell>
          <cell r="R38" t="str">
            <v>Climatisation</v>
          </cell>
          <cell r="S38" t="str">
            <v>Serveur informatique</v>
          </cell>
          <cell r="T38" t="str">
            <v>Etat Initial</v>
          </cell>
          <cell r="U38" t="str">
            <v>Etat Initial</v>
          </cell>
          <cell r="V38" t="str">
            <v>Etat Initial</v>
          </cell>
          <cell r="W38" t="str">
            <v>Gaz</v>
          </cell>
          <cell r="X38" t="str">
            <v>Electricité</v>
          </cell>
          <cell r="Y38">
            <v>0</v>
          </cell>
          <cell r="Z38">
            <v>580879.91498113784</v>
          </cell>
          <cell r="AA38">
            <v>29624.875664038027</v>
          </cell>
          <cell r="AB38">
            <v>135925.90010558628</v>
          </cell>
          <cell r="AC38">
            <v>225709.13637944229</v>
          </cell>
          <cell r="AD38">
            <v>34759.207002434116</v>
          </cell>
          <cell r="AE38">
            <v>20075.756790529147</v>
          </cell>
          <cell r="AF38">
            <v>0</v>
          </cell>
          <cell r="AG38">
            <v>0</v>
          </cell>
          <cell r="AH38">
            <v>0</v>
          </cell>
        </row>
        <row r="39">
          <cell r="D39" t="str">
            <v>Collège Victor Hugo Issy les Moulineaux</v>
          </cell>
          <cell r="E39" t="str">
            <v>22 rue Aristide Briand</v>
          </cell>
          <cell r="F39">
            <v>92130</v>
          </cell>
          <cell r="G39" t="str">
            <v>ISSY LES MOULINEAUX</v>
          </cell>
          <cell r="H39" t="str">
            <v>SITE 00413</v>
          </cell>
          <cell r="I39" t="str">
            <v>1901, restructuration et agrandissement en 2006</v>
          </cell>
          <cell r="J39">
            <v>8257</v>
          </cell>
          <cell r="K39">
            <v>7307</v>
          </cell>
          <cell r="L39" t="str">
            <v>Collège, Gymnase et 5 Logements</v>
          </cell>
          <cell r="M39" t="str">
            <v>Journée en semaine</v>
          </cell>
          <cell r="N39" t="str">
            <v>Gaz</v>
          </cell>
          <cell r="O39" t="str">
            <v>Gaz</v>
          </cell>
          <cell r="P39" t="str">
            <v>Oui</v>
          </cell>
          <cell r="Q39" t="str">
            <v>Bureautique</v>
          </cell>
          <cell r="R39" t="str">
            <v>Climatisation</v>
          </cell>
          <cell r="S39" t="str">
            <v>Serveur informatique</v>
          </cell>
          <cell r="T39" t="str">
            <v>Etat Initial</v>
          </cell>
          <cell r="U39" t="str">
            <v>Etat Initial</v>
          </cell>
          <cell r="V39" t="str">
            <v>Etat Initial</v>
          </cell>
          <cell r="W39" t="str">
            <v>Gaz</v>
          </cell>
          <cell r="X39" t="str">
            <v>Electricité</v>
          </cell>
          <cell r="Y39">
            <v>0</v>
          </cell>
          <cell r="Z39">
            <v>605059.64754014439</v>
          </cell>
          <cell r="AA39">
            <v>31463.101672087509</v>
          </cell>
          <cell r="AB39">
            <v>141583.9575243938</v>
          </cell>
          <cell r="AC39">
            <v>236625.98362592747</v>
          </cell>
          <cell r="AD39">
            <v>40226.417216407688</v>
          </cell>
          <cell r="AE39">
            <v>19396.929291244574</v>
          </cell>
          <cell r="AF39">
            <v>0</v>
          </cell>
          <cell r="AG39">
            <v>0</v>
          </cell>
          <cell r="AH39">
            <v>0</v>
          </cell>
        </row>
        <row r="40">
          <cell r="D40" t="str">
            <v>Collège les Vallées</v>
          </cell>
          <cell r="E40" t="str">
            <v>103 avenue du Général de Gaulle</v>
          </cell>
          <cell r="F40">
            <v>92250</v>
          </cell>
          <cell r="G40" t="str">
            <v>LA GARENNE COLOMBES</v>
          </cell>
          <cell r="H40" t="str">
            <v>SITE 00351</v>
          </cell>
          <cell r="I40" t="str">
            <v>1968, restructuré et doté d'un nouveau bâtiment après 1986</v>
          </cell>
          <cell r="J40">
            <v>7121</v>
          </cell>
          <cell r="K40">
            <v>6583</v>
          </cell>
          <cell r="L40" t="str">
            <v>Collège, Gymnase et 5 Logements</v>
          </cell>
          <cell r="M40" t="str">
            <v>Journée en semaine</v>
          </cell>
          <cell r="N40" t="str">
            <v>Gaz</v>
          </cell>
          <cell r="O40" t="str">
            <v>Electricité</v>
          </cell>
          <cell r="P40" t="str">
            <v>Oui</v>
          </cell>
          <cell r="Q40" t="str">
            <v>Bureautique</v>
          </cell>
          <cell r="R40" t="str">
            <v>Climatisation</v>
          </cell>
          <cell r="S40" t="str">
            <v>Serveur informatique</v>
          </cell>
          <cell r="T40" t="str">
            <v>Etat Initial</v>
          </cell>
          <cell r="U40" t="str">
            <v>Etat Initial</v>
          </cell>
          <cell r="V40" t="str">
            <v>Etat Initial</v>
          </cell>
          <cell r="W40" t="str">
            <v>Gaz</v>
          </cell>
          <cell r="X40" t="str">
            <v>Electricité</v>
          </cell>
          <cell r="Y40">
            <v>0</v>
          </cell>
          <cell r="Z40">
            <v>573461.9303779786</v>
          </cell>
          <cell r="AA40">
            <v>26493.941183462608</v>
          </cell>
          <cell r="AB40">
            <v>134190.091708447</v>
          </cell>
          <cell r="AC40">
            <v>194864.68143840472</v>
          </cell>
          <cell r="AD40">
            <v>27514.893019102743</v>
          </cell>
          <cell r="AE40">
            <v>14188.081240825997</v>
          </cell>
          <cell r="AF40">
            <v>0</v>
          </cell>
          <cell r="AG40">
            <v>0</v>
          </cell>
          <cell r="AH40">
            <v>0</v>
          </cell>
        </row>
        <row r="41">
          <cell r="D41" t="str">
            <v>Collège Romain Rolland Le Plessis Robinson</v>
          </cell>
          <cell r="E41" t="str">
            <v>Place woking</v>
          </cell>
          <cell r="F41">
            <v>92350</v>
          </cell>
          <cell r="G41" t="str">
            <v>LE PLESSIS ROBINSON</v>
          </cell>
          <cell r="H41" t="str">
            <v>SITE 00250</v>
          </cell>
          <cell r="I41">
            <v>1993</v>
          </cell>
          <cell r="J41">
            <v>7380</v>
          </cell>
          <cell r="K41">
            <v>7103</v>
          </cell>
          <cell r="L41" t="str">
            <v>Collège et 7 Logements</v>
          </cell>
          <cell r="M41" t="str">
            <v>Journée en semaine</v>
          </cell>
          <cell r="N41" t="str">
            <v>Gaz</v>
          </cell>
          <cell r="O41" t="str">
            <v>Gaz</v>
          </cell>
          <cell r="P41" t="str">
            <v>Oui</v>
          </cell>
          <cell r="Q41" t="str">
            <v>Bureautique</v>
          </cell>
          <cell r="R41" t="str">
            <v>Climatisation</v>
          </cell>
          <cell r="S41" t="str">
            <v>Serveur informatique</v>
          </cell>
          <cell r="T41" t="str">
            <v>Etat Initial</v>
          </cell>
          <cell r="U41" t="str">
            <v>Etat Initial</v>
          </cell>
          <cell r="V41" t="str">
            <v>Etat Initial</v>
          </cell>
          <cell r="W41" t="str">
            <v>Gaz</v>
          </cell>
          <cell r="X41" t="str">
            <v>Electricité</v>
          </cell>
          <cell r="Y41">
            <v>0</v>
          </cell>
          <cell r="Z41">
            <v>663395.31696741388</v>
          </cell>
          <cell r="AA41">
            <v>34496.556482305517</v>
          </cell>
          <cell r="AB41">
            <v>155234.50417037489</v>
          </cell>
          <cell r="AC41">
            <v>214793.69520738692</v>
          </cell>
          <cell r="AD41">
            <v>32219.054281108041</v>
          </cell>
          <cell r="AE41">
            <v>17878.326142784455</v>
          </cell>
          <cell r="AF41">
            <v>0</v>
          </cell>
          <cell r="AG41">
            <v>0</v>
          </cell>
          <cell r="AH41">
            <v>0</v>
          </cell>
        </row>
        <row r="42">
          <cell r="D42" t="str">
            <v>Collège Danton</v>
          </cell>
          <cell r="E42" t="str">
            <v>77 rue Danton</v>
          </cell>
          <cell r="F42">
            <v>92300</v>
          </cell>
          <cell r="G42" t="str">
            <v>LEVALLOIS PERRET</v>
          </cell>
          <cell r="H42" t="str">
            <v>SITE 00124</v>
          </cell>
          <cell r="I42">
            <v>1989</v>
          </cell>
          <cell r="J42">
            <v>11305</v>
          </cell>
          <cell r="K42">
            <v>10751</v>
          </cell>
          <cell r="L42" t="str">
            <v>Collège, Gymnase et 10 Logements</v>
          </cell>
          <cell r="M42" t="str">
            <v>Journée en semaine</v>
          </cell>
          <cell r="N42" t="str">
            <v>Gaz</v>
          </cell>
          <cell r="O42" t="str">
            <v>Gaz</v>
          </cell>
          <cell r="P42" t="str">
            <v>Oui</v>
          </cell>
          <cell r="Q42" t="str">
            <v>Bureautique</v>
          </cell>
          <cell r="R42" t="str">
            <v>Climatisation</v>
          </cell>
          <cell r="S42" t="str">
            <v>Serveur informatique</v>
          </cell>
          <cell r="T42" t="str">
            <v>Etat Initial</v>
          </cell>
          <cell r="U42" t="str">
            <v>Etat Initial</v>
          </cell>
          <cell r="V42" t="str">
            <v>Etat Initial</v>
          </cell>
          <cell r="W42" t="str">
            <v>Gaz</v>
          </cell>
          <cell r="X42" t="str">
            <v>Electricité</v>
          </cell>
          <cell r="Y42">
            <v>0</v>
          </cell>
          <cell r="Z42">
            <v>765651.47196440585</v>
          </cell>
          <cell r="AA42">
            <v>39048.225070184693</v>
          </cell>
          <cell r="AB42">
            <v>179162.44443967097</v>
          </cell>
          <cell r="AC42">
            <v>622687.54060017178</v>
          </cell>
          <cell r="AD42">
            <v>76590.56749382113</v>
          </cell>
          <cell r="AE42">
            <v>57583.076842588605</v>
          </cell>
          <cell r="AF42">
            <v>0</v>
          </cell>
          <cell r="AG42">
            <v>0</v>
          </cell>
          <cell r="AH42">
            <v>0</v>
          </cell>
        </row>
        <row r="43">
          <cell r="D43" t="str">
            <v>Collège Louis Blériot</v>
          </cell>
          <cell r="E43" t="str">
            <v>162 rue Jules Guesde</v>
          </cell>
          <cell r="F43">
            <v>92300</v>
          </cell>
          <cell r="G43" t="str">
            <v>LEVALLOIS PERRET</v>
          </cell>
          <cell r="H43" t="str">
            <v>SITE 00126</v>
          </cell>
          <cell r="I43">
            <v>2008</v>
          </cell>
          <cell r="J43">
            <v>8400</v>
          </cell>
          <cell r="K43">
            <v>7650</v>
          </cell>
          <cell r="L43" t="str">
            <v>Collège, Gymnase et 5 Logements</v>
          </cell>
          <cell r="M43" t="str">
            <v>Journée en semaine</v>
          </cell>
          <cell r="N43" t="str">
            <v>Chaleur</v>
          </cell>
          <cell r="O43" t="str">
            <v>Chaleur</v>
          </cell>
          <cell r="P43" t="str">
            <v>Oui</v>
          </cell>
          <cell r="Q43" t="str">
            <v>Bureautique</v>
          </cell>
          <cell r="R43" t="str">
            <v>Climatisation</v>
          </cell>
          <cell r="S43" t="str">
            <v>Serveur informatique</v>
          </cell>
          <cell r="T43" t="str">
            <v>Etat Initial</v>
          </cell>
          <cell r="U43" t="str">
            <v>Etat Initial</v>
          </cell>
          <cell r="V43" t="str">
            <v>Etat Initial</v>
          </cell>
          <cell r="W43" t="str">
            <v>Chaleur</v>
          </cell>
          <cell r="X43" t="str">
            <v>Electricité</v>
          </cell>
          <cell r="Y43" t="str">
            <v>Gaz</v>
          </cell>
          <cell r="Z43">
            <v>474804.79066152719</v>
          </cell>
          <cell r="AA43">
            <v>72297.24350109596</v>
          </cell>
          <cell r="AB43">
            <v>123924.0503626586</v>
          </cell>
          <cell r="AC43">
            <v>430097.25814133894</v>
          </cell>
          <cell r="AD43">
            <v>69012.090803943836</v>
          </cell>
          <cell r="AE43">
            <v>36128.16968387246</v>
          </cell>
          <cell r="AF43">
            <v>0</v>
          </cell>
          <cell r="AG43">
            <v>0</v>
          </cell>
          <cell r="AH43">
            <v>0</v>
          </cell>
        </row>
        <row r="44">
          <cell r="D44" t="str">
            <v>Collège Paul Bert</v>
          </cell>
          <cell r="E44" t="str">
            <v>21 rue Paul Vaillant Couturier</v>
          </cell>
          <cell r="F44">
            <v>92240</v>
          </cell>
          <cell r="G44" t="str">
            <v>MALAKOFF</v>
          </cell>
          <cell r="H44" t="str">
            <v>SITE 00138</v>
          </cell>
          <cell r="I44" t="str">
            <v>Entre 1907 et 1911, extensions en 1929 et 1960, réhabilitation et extension en 2005</v>
          </cell>
          <cell r="J44">
            <v>6700</v>
          </cell>
          <cell r="K44">
            <v>4674</v>
          </cell>
          <cell r="L44" t="str">
            <v>Collège et 6 Logements</v>
          </cell>
          <cell r="M44" t="str">
            <v>Journée en semaine</v>
          </cell>
          <cell r="N44" t="str">
            <v>Gaz</v>
          </cell>
          <cell r="O44" t="str">
            <v>Gaz</v>
          </cell>
          <cell r="P44" t="str">
            <v>Oui</v>
          </cell>
          <cell r="Q44" t="str">
            <v>Bureautique</v>
          </cell>
          <cell r="R44" t="str">
            <v>Climatisation</v>
          </cell>
          <cell r="S44" t="str">
            <v>Serveur informatique</v>
          </cell>
          <cell r="T44" t="str">
            <v>Etat Initial</v>
          </cell>
          <cell r="U44" t="str">
            <v>Etat Initial</v>
          </cell>
          <cell r="V44" t="str">
            <v>Etat Initial</v>
          </cell>
          <cell r="W44" t="str">
            <v>Gaz</v>
          </cell>
          <cell r="X44" t="str">
            <v>Electricité</v>
          </cell>
          <cell r="Y44">
            <v>0</v>
          </cell>
          <cell r="Z44">
            <v>574182.82562439819</v>
          </cell>
          <cell r="AA44">
            <v>30431.689758093104</v>
          </cell>
          <cell r="AB44">
            <v>134358.78119610919</v>
          </cell>
          <cell r="AC44">
            <v>206467.74099150614</v>
          </cell>
          <cell r="AD44">
            <v>26634.338587904287</v>
          </cell>
          <cell r="AE44">
            <v>16018.560243286513</v>
          </cell>
          <cell r="AF44">
            <v>0</v>
          </cell>
          <cell r="AG44">
            <v>0</v>
          </cell>
          <cell r="AH44">
            <v>0</v>
          </cell>
        </row>
        <row r="45">
          <cell r="D45" t="str">
            <v>Collège Bel Air</v>
          </cell>
          <cell r="E45" t="str">
            <v>4 rue de Bel Air</v>
          </cell>
          <cell r="F45">
            <v>92190</v>
          </cell>
          <cell r="G45" t="str">
            <v>MEUDON</v>
          </cell>
          <cell r="H45" t="str">
            <v>SITE 00156</v>
          </cell>
          <cell r="I45">
            <v>1973</v>
          </cell>
          <cell r="J45">
            <v>5059</v>
          </cell>
          <cell r="K45">
            <v>4347</v>
          </cell>
          <cell r="L45" t="str">
            <v>Collège et 5 Logements</v>
          </cell>
          <cell r="M45" t="str">
            <v>Journée en semaine</v>
          </cell>
          <cell r="N45" t="str">
            <v>Gaz</v>
          </cell>
          <cell r="O45" t="str">
            <v>Gaz</v>
          </cell>
          <cell r="P45" t="str">
            <v>Oui</v>
          </cell>
          <cell r="Q45" t="str">
            <v>Bureautique</v>
          </cell>
          <cell r="R45" t="str">
            <v>Climatisation</v>
          </cell>
          <cell r="S45" t="str">
            <v>Serveur informatique</v>
          </cell>
          <cell r="T45" t="str">
            <v>Etat Initial</v>
          </cell>
          <cell r="U45" t="str">
            <v>Etat Initial</v>
          </cell>
          <cell r="V45" t="str">
            <v>Etat Initial</v>
          </cell>
          <cell r="W45" t="str">
            <v>Gaz</v>
          </cell>
          <cell r="X45" t="str">
            <v>Electricité</v>
          </cell>
          <cell r="Y45">
            <v>0</v>
          </cell>
          <cell r="Z45">
            <v>407646.39425202191</v>
          </cell>
          <cell r="AA45">
            <v>19281.674448120637</v>
          </cell>
          <cell r="AB45">
            <v>95389.256254973123</v>
          </cell>
          <cell r="AC45">
            <v>172141.71744130267</v>
          </cell>
          <cell r="AD45">
            <v>23910.484552596936</v>
          </cell>
          <cell r="AE45">
            <v>12252.160265069424</v>
          </cell>
          <cell r="AF45">
            <v>0</v>
          </cell>
          <cell r="AG45">
            <v>0</v>
          </cell>
          <cell r="AH45">
            <v>0</v>
          </cell>
        </row>
        <row r="46">
          <cell r="D46" t="str">
            <v xml:space="preserve">Collège Robert Doisneau </v>
          </cell>
          <cell r="E46" t="str">
            <v>2 rue du 11 Novembre</v>
          </cell>
          <cell r="F46">
            <v>92120</v>
          </cell>
          <cell r="G46" t="str">
            <v>MONTROUGE</v>
          </cell>
          <cell r="H46" t="str">
            <v>SITE 00173</v>
          </cell>
          <cell r="I46">
            <v>1994</v>
          </cell>
          <cell r="J46">
            <v>12700</v>
          </cell>
          <cell r="K46">
            <v>13970</v>
          </cell>
          <cell r="L46" t="str">
            <v>Collège, Gymnase et Logements</v>
          </cell>
          <cell r="M46" t="str">
            <v>Journée en semaine</v>
          </cell>
          <cell r="N46" t="str">
            <v>Gaz</v>
          </cell>
          <cell r="O46" t="str">
            <v>Gaz</v>
          </cell>
          <cell r="P46" t="str">
            <v>Oui</v>
          </cell>
          <cell r="Q46" t="str">
            <v>Bureautique</v>
          </cell>
          <cell r="R46" t="str">
            <v>Climatisation</v>
          </cell>
          <cell r="S46" t="str">
            <v>Serveur informatique</v>
          </cell>
          <cell r="T46" t="str">
            <v>Etat Initial</v>
          </cell>
          <cell r="U46" t="str">
            <v>Etat Initial</v>
          </cell>
          <cell r="V46" t="str">
            <v>Etat Initial</v>
          </cell>
          <cell r="W46" t="str">
            <v>Gaz</v>
          </cell>
          <cell r="X46" t="str">
            <v>Electricité</v>
          </cell>
          <cell r="Y46">
            <v>0</v>
          </cell>
          <cell r="Z46">
            <v>1054274</v>
          </cell>
          <cell r="AA46">
            <v>52714</v>
          </cell>
          <cell r="AB46">
            <v>246700</v>
          </cell>
          <cell r="AC46">
            <v>368893</v>
          </cell>
          <cell r="AD46">
            <v>44267</v>
          </cell>
          <cell r="AE46">
            <v>30987</v>
          </cell>
          <cell r="AF46">
            <v>0</v>
          </cell>
          <cell r="AG46">
            <v>0</v>
          </cell>
          <cell r="AH46">
            <v>0</v>
          </cell>
        </row>
        <row r="47">
          <cell r="D47" t="str">
            <v>Collège André Doucet</v>
          </cell>
          <cell r="E47" t="str">
            <v>54 boulevard de la Seine</v>
          </cell>
          <cell r="F47">
            <v>92000</v>
          </cell>
          <cell r="G47" t="str">
            <v>NANTERRE</v>
          </cell>
          <cell r="H47" t="str">
            <v>SITE 00190</v>
          </cell>
          <cell r="I47">
            <v>1971</v>
          </cell>
          <cell r="J47">
            <v>10700</v>
          </cell>
          <cell r="K47">
            <v>9035</v>
          </cell>
          <cell r="L47" t="str">
            <v>Collège, SEGPA et 7 Logements</v>
          </cell>
          <cell r="M47" t="str">
            <v>Journée en semaine</v>
          </cell>
          <cell r="N47" t="str">
            <v>Gaz</v>
          </cell>
          <cell r="O47" t="str">
            <v>Gaz</v>
          </cell>
          <cell r="P47" t="str">
            <v>Oui</v>
          </cell>
          <cell r="Q47" t="str">
            <v>Bureautique</v>
          </cell>
          <cell r="R47" t="str">
            <v>Climatisation</v>
          </cell>
          <cell r="S47" t="str">
            <v>Serveur informatique</v>
          </cell>
          <cell r="T47" t="str">
            <v>Etat Initial</v>
          </cell>
          <cell r="U47" t="str">
            <v>Etat Initial</v>
          </cell>
          <cell r="V47" t="str">
            <v>Etat Initial</v>
          </cell>
          <cell r="W47" t="str">
            <v>Gaz</v>
          </cell>
          <cell r="X47" t="str">
            <v>Electricité</v>
          </cell>
          <cell r="Y47">
            <v>0</v>
          </cell>
          <cell r="Z47">
            <v>724525.83610436786</v>
          </cell>
          <cell r="AA47">
            <v>36950.817641322756</v>
          </cell>
          <cell r="AB47">
            <v>169539.04564842209</v>
          </cell>
          <cell r="AC47">
            <v>272056.63904461008</v>
          </cell>
          <cell r="AD47">
            <v>41624.665773825342</v>
          </cell>
          <cell r="AE47">
            <v>20320.557679747249</v>
          </cell>
          <cell r="AF47">
            <v>0</v>
          </cell>
          <cell r="AG47">
            <v>0</v>
          </cell>
          <cell r="AH47">
            <v>0</v>
          </cell>
        </row>
        <row r="48">
          <cell r="D48" t="str">
            <v>Collège Evariste Galois Nanterre</v>
          </cell>
          <cell r="E48" t="str">
            <v>21 rue Fontenelles</v>
          </cell>
          <cell r="F48">
            <v>92000</v>
          </cell>
          <cell r="G48" t="str">
            <v>NANTERRE</v>
          </cell>
          <cell r="H48" t="str">
            <v>SITE 00191</v>
          </cell>
          <cell r="I48">
            <v>1975</v>
          </cell>
          <cell r="J48">
            <v>8695</v>
          </cell>
          <cell r="K48">
            <v>8048</v>
          </cell>
          <cell r="L48" t="str">
            <v>Collège, Gymnase et 6 Logements</v>
          </cell>
          <cell r="M48" t="str">
            <v>Journée en semaine</v>
          </cell>
          <cell r="N48" t="str">
            <v>Gaz</v>
          </cell>
          <cell r="O48" t="str">
            <v>Gaz</v>
          </cell>
          <cell r="P48" t="str">
            <v>Oui</v>
          </cell>
          <cell r="Q48" t="str">
            <v>Bureautique</v>
          </cell>
          <cell r="R48" t="str">
            <v>Climatisation</v>
          </cell>
          <cell r="S48" t="str">
            <v>Serveur informatique</v>
          </cell>
          <cell r="T48" t="str">
            <v>Etat Initial</v>
          </cell>
          <cell r="U48" t="str">
            <v>Etat Initial</v>
          </cell>
          <cell r="V48" t="str">
            <v>Etat Initial</v>
          </cell>
          <cell r="W48" t="str">
            <v>Gaz</v>
          </cell>
          <cell r="X48" t="str">
            <v>Electricité</v>
          </cell>
          <cell r="Y48">
            <v>0</v>
          </cell>
          <cell r="Z48">
            <v>672040.19861432444</v>
          </cell>
          <cell r="AA48">
            <v>33602.009930716224</v>
          </cell>
          <cell r="AB48">
            <v>157257.40647575195</v>
          </cell>
          <cell r="AC48">
            <v>214036.75153089434</v>
          </cell>
          <cell r="AD48">
            <v>28894.961456670731</v>
          </cell>
          <cell r="AE48">
            <v>17567.687128595127</v>
          </cell>
          <cell r="AF48">
            <v>0</v>
          </cell>
          <cell r="AG48">
            <v>0</v>
          </cell>
          <cell r="AH48">
            <v>0</v>
          </cell>
        </row>
        <row r="49">
          <cell r="D49" t="str">
            <v>Collège Les Chenevreux</v>
          </cell>
          <cell r="E49" t="str">
            <v>20 rue des chenevreux</v>
          </cell>
          <cell r="F49">
            <v>92000</v>
          </cell>
          <cell r="G49" t="str">
            <v>NANTERRE</v>
          </cell>
          <cell r="H49" t="str">
            <v>SITE 00193</v>
          </cell>
          <cell r="I49">
            <v>1994</v>
          </cell>
          <cell r="J49">
            <v>9023</v>
          </cell>
          <cell r="K49">
            <v>8346</v>
          </cell>
          <cell r="L49" t="str">
            <v>Collège, Gymnase et 5 Logements</v>
          </cell>
          <cell r="M49" t="str">
            <v>Journée en semaine</v>
          </cell>
          <cell r="N49" t="str">
            <v>Gaz</v>
          </cell>
          <cell r="O49" t="str">
            <v>Gaz</v>
          </cell>
          <cell r="P49" t="str">
            <v>Oui</v>
          </cell>
          <cell r="Q49" t="str">
            <v>Bureautique</v>
          </cell>
          <cell r="R49" t="str">
            <v>Climatisation</v>
          </cell>
          <cell r="S49" t="str">
            <v>Serveur informatique</v>
          </cell>
          <cell r="T49" t="str">
            <v>Etat Initial</v>
          </cell>
          <cell r="U49" t="str">
            <v>Etat Initial</v>
          </cell>
          <cell r="V49" t="str">
            <v>Etat Initial</v>
          </cell>
          <cell r="W49" t="str">
            <v>Gaz</v>
          </cell>
          <cell r="X49" t="str">
            <v>Electricité</v>
          </cell>
          <cell r="Y49">
            <v>0</v>
          </cell>
          <cell r="Z49">
            <v>605440.26081555185</v>
          </cell>
          <cell r="AA49">
            <v>32088.333823224246</v>
          </cell>
          <cell r="AB49">
            <v>141673.02103083913</v>
          </cell>
          <cell r="AC49">
            <v>412632.63206471608</v>
          </cell>
          <cell r="AD49">
            <v>53642.242168413097</v>
          </cell>
          <cell r="AE49">
            <v>33364.461093436148</v>
          </cell>
          <cell r="AF49">
            <v>0</v>
          </cell>
          <cell r="AG49">
            <v>0</v>
          </cell>
          <cell r="AH49">
            <v>0</v>
          </cell>
        </row>
        <row r="50">
          <cell r="D50" t="str">
            <v>Collège Paul Eluard Nanterre</v>
          </cell>
          <cell r="E50" t="str">
            <v>16 allée le Corbusier</v>
          </cell>
          <cell r="F50">
            <v>92000</v>
          </cell>
          <cell r="G50" t="str">
            <v>NANTERRE</v>
          </cell>
          <cell r="H50" t="str">
            <v>SITE 00194</v>
          </cell>
          <cell r="I50">
            <v>1981</v>
          </cell>
          <cell r="J50">
            <v>4965</v>
          </cell>
          <cell r="K50">
            <v>4916</v>
          </cell>
          <cell r="L50" t="str">
            <v>Collège et 3 Logements</v>
          </cell>
          <cell r="M50" t="str">
            <v>Journée en semaine</v>
          </cell>
          <cell r="N50" t="str">
            <v>Chaleur</v>
          </cell>
          <cell r="O50" t="str">
            <v>Electricité</v>
          </cell>
          <cell r="P50" t="str">
            <v>Oui</v>
          </cell>
          <cell r="Q50" t="str">
            <v>Bureautique</v>
          </cell>
          <cell r="R50" t="str">
            <v>Climatisation</v>
          </cell>
          <cell r="S50" t="str">
            <v>Serveur informatique</v>
          </cell>
          <cell r="T50" t="str">
            <v>Etat Initial</v>
          </cell>
          <cell r="U50" t="str">
            <v>Etat Initial</v>
          </cell>
          <cell r="V50" t="str">
            <v>Etat Initial</v>
          </cell>
          <cell r="W50" t="str">
            <v>Chaleur</v>
          </cell>
          <cell r="X50" t="str">
            <v>Electricité</v>
          </cell>
          <cell r="Y50" t="str">
            <v>Gaz</v>
          </cell>
          <cell r="Z50">
            <v>252796.08148454607</v>
          </cell>
          <cell r="AA50">
            <v>72805.271467549261</v>
          </cell>
          <cell r="AB50">
            <v>84181.095134353847</v>
          </cell>
          <cell r="AC50">
            <v>120849.92853259669</v>
          </cell>
          <cell r="AD50">
            <v>28520.583133692817</v>
          </cell>
          <cell r="AE50">
            <v>9306.8518092381219</v>
          </cell>
          <cell r="AF50">
            <v>54448.299655519797</v>
          </cell>
          <cell r="AG50">
            <v>3756.932676230866</v>
          </cell>
          <cell r="AH50">
            <v>12740.902119391634</v>
          </cell>
        </row>
        <row r="51">
          <cell r="D51" t="str">
            <v>Collège Theophile Gautier</v>
          </cell>
          <cell r="E51" t="str">
            <v>39 rue de Longchamp</v>
          </cell>
          <cell r="F51">
            <v>92200</v>
          </cell>
          <cell r="G51" t="str">
            <v>NEUILLY SUR SEINE</v>
          </cell>
          <cell r="H51" t="str">
            <v>SITE 00234</v>
          </cell>
          <cell r="I51" t="str">
            <v>18ème siècle, 2006 et 2010</v>
          </cell>
          <cell r="J51">
            <v>8620</v>
          </cell>
          <cell r="K51">
            <v>8292</v>
          </cell>
          <cell r="L51" t="str">
            <v>Collège, Gymnase et 5 Logements</v>
          </cell>
          <cell r="M51" t="str">
            <v>Journée en semaine</v>
          </cell>
          <cell r="N51" t="str">
            <v>Gaz</v>
          </cell>
          <cell r="O51" t="str">
            <v>Gaz</v>
          </cell>
          <cell r="P51" t="str">
            <v>Oui</v>
          </cell>
          <cell r="Q51" t="str">
            <v>Bureautique</v>
          </cell>
          <cell r="R51" t="str">
            <v>Climatisation</v>
          </cell>
          <cell r="S51" t="str">
            <v>Serveur informatique</v>
          </cell>
          <cell r="T51" t="str">
            <v>Etat Initial</v>
          </cell>
          <cell r="U51" t="str">
            <v>Etat Initial</v>
          </cell>
          <cell r="V51" t="str">
            <v>Etat Initial</v>
          </cell>
          <cell r="W51" t="str">
            <v>Gaz</v>
          </cell>
          <cell r="X51" t="str">
            <v>Electricité</v>
          </cell>
          <cell r="Y51">
            <v>0</v>
          </cell>
          <cell r="Z51">
            <v>712736.55268253293</v>
          </cell>
          <cell r="AA51">
            <v>41338.720055586906</v>
          </cell>
          <cell r="AB51">
            <v>166780.35332771271</v>
          </cell>
          <cell r="AC51">
            <v>348470.86161605245</v>
          </cell>
          <cell r="AD51">
            <v>53664.51268887207</v>
          </cell>
          <cell r="AE51">
            <v>27635.507190099765</v>
          </cell>
          <cell r="AF51">
            <v>0</v>
          </cell>
          <cell r="AG51">
            <v>0</v>
          </cell>
          <cell r="AH51">
            <v>0</v>
          </cell>
        </row>
        <row r="52">
          <cell r="D52" t="str">
            <v>Collège Les Bouvets</v>
          </cell>
          <cell r="E52" t="str">
            <v>1 rue Felix Pyat</v>
          </cell>
          <cell r="F52">
            <v>92800</v>
          </cell>
          <cell r="G52" t="str">
            <v>PUTEAUX</v>
          </cell>
          <cell r="H52" t="str">
            <v>SITE 00262</v>
          </cell>
          <cell r="I52" t="str">
            <v>Démoli et reconstruit en 1986</v>
          </cell>
          <cell r="J52">
            <v>5277</v>
          </cell>
          <cell r="K52">
            <v>4484</v>
          </cell>
          <cell r="L52" t="str">
            <v>Collège et 4 Logements</v>
          </cell>
          <cell r="M52" t="str">
            <v>Journée en semaine</v>
          </cell>
          <cell r="N52" t="str">
            <v>Gaz</v>
          </cell>
          <cell r="O52" t="str">
            <v>Electricité</v>
          </cell>
          <cell r="P52" t="str">
            <v>Oui</v>
          </cell>
          <cell r="Q52" t="str">
            <v>Bureautique</v>
          </cell>
          <cell r="R52" t="str">
            <v>Climatisation</v>
          </cell>
          <cell r="S52" t="str">
            <v>Serveur informatique</v>
          </cell>
          <cell r="T52" t="str">
            <v>Etat Initial</v>
          </cell>
          <cell r="V52" t="str">
            <v>Etat Initial</v>
          </cell>
          <cell r="W52" t="str">
            <v>Gaz</v>
          </cell>
          <cell r="X52" t="str">
            <v>Electricité</v>
          </cell>
          <cell r="Y52">
            <v>0</v>
          </cell>
          <cell r="Z52">
            <v>279475.26660326286</v>
          </cell>
          <cell r="AA52">
            <v>13694.288063559881</v>
          </cell>
          <cell r="AB52">
            <v>65397.212385163511</v>
          </cell>
          <cell r="AC52">
            <v>153185.44267843702</v>
          </cell>
          <cell r="AD52">
            <v>27113.823354083353</v>
          </cell>
          <cell r="AE52">
            <v>11611.685184988712</v>
          </cell>
          <cell r="AF52">
            <v>0</v>
          </cell>
          <cell r="AG52">
            <v>0</v>
          </cell>
          <cell r="AH52">
            <v>0</v>
          </cell>
        </row>
        <row r="53">
          <cell r="D53" t="str">
            <v>Collège Maréchal Leclerc</v>
          </cell>
          <cell r="E53" t="str">
            <v>4 cours du Maréchal Leclerc</v>
          </cell>
          <cell r="F53">
            <v>92800</v>
          </cell>
          <cell r="G53" t="str">
            <v>PUTEAUX</v>
          </cell>
          <cell r="H53" t="str">
            <v>SITE 00263</v>
          </cell>
          <cell r="I53">
            <v>2004</v>
          </cell>
          <cell r="J53">
            <v>12112</v>
          </cell>
          <cell r="K53">
            <v>11054</v>
          </cell>
          <cell r="L53" t="str">
            <v>Collège, Gymnase et 6 Logements</v>
          </cell>
          <cell r="M53" t="str">
            <v>Journée en semaine</v>
          </cell>
          <cell r="N53" t="str">
            <v>Chaleur</v>
          </cell>
          <cell r="O53" t="str">
            <v>Chaleur</v>
          </cell>
          <cell r="P53" t="str">
            <v>Oui</v>
          </cell>
          <cell r="Q53" t="str">
            <v>Bureautique</v>
          </cell>
          <cell r="R53" t="str">
            <v>Climatisation</v>
          </cell>
          <cell r="S53" t="str">
            <v>Serveur informatique</v>
          </cell>
          <cell r="T53" t="str">
            <v>Etat Initial</v>
          </cell>
          <cell r="U53" t="str">
            <v>Etat Initial</v>
          </cell>
          <cell r="V53" t="str">
            <v>Etat Initial</v>
          </cell>
          <cell r="W53" t="str">
            <v>Chaleur</v>
          </cell>
          <cell r="X53" t="str">
            <v>Electricité</v>
          </cell>
          <cell r="Y53" t="str">
            <v>Gaz</v>
          </cell>
          <cell r="Z53">
            <v>599455.63731474953</v>
          </cell>
          <cell r="AA53">
            <v>71335.220840455193</v>
          </cell>
          <cell r="AB53">
            <v>201417.09413775586</v>
          </cell>
          <cell r="AC53">
            <v>392421.31248228048</v>
          </cell>
          <cell r="AD53">
            <v>48660.242747802789</v>
          </cell>
          <cell r="AE53">
            <v>32369.884255730693</v>
          </cell>
          <cell r="AF53">
            <v>0</v>
          </cell>
          <cell r="AG53">
            <v>0</v>
          </cell>
          <cell r="AH53">
            <v>0</v>
          </cell>
        </row>
        <row r="54">
          <cell r="D54" t="str">
            <v>Collège Jules Verne</v>
          </cell>
          <cell r="E54" t="str">
            <v>99 route de l'Empereur</v>
          </cell>
          <cell r="F54">
            <v>92500</v>
          </cell>
          <cell r="G54" t="str">
            <v>RUEIL MALMAISON</v>
          </cell>
          <cell r="H54" t="str">
            <v>SITE 00274</v>
          </cell>
          <cell r="I54" t="str">
            <v>1968 et 1999</v>
          </cell>
          <cell r="J54">
            <v>9213</v>
          </cell>
          <cell r="K54">
            <v>8153</v>
          </cell>
          <cell r="L54" t="str">
            <v>Collège, Serre et 3 Logements</v>
          </cell>
          <cell r="M54" t="str">
            <v>Journée en semaine</v>
          </cell>
          <cell r="N54" t="str">
            <v>Gaz</v>
          </cell>
          <cell r="O54" t="str">
            <v>Electricité</v>
          </cell>
          <cell r="P54" t="str">
            <v>Oui</v>
          </cell>
          <cell r="Q54" t="str">
            <v>Bureautique</v>
          </cell>
          <cell r="R54" t="str">
            <v>Climatisation</v>
          </cell>
          <cell r="S54" t="str">
            <v>Serveur informatique</v>
          </cell>
          <cell r="T54" t="str">
            <v>Etat Initial</v>
          </cell>
          <cell r="U54" t="str">
            <v>Etat Initial</v>
          </cell>
          <cell r="V54" t="str">
            <v>Etat Initial</v>
          </cell>
          <cell r="W54" t="str">
            <v>Gaz</v>
          </cell>
          <cell r="X54" t="str">
            <v>Electricité</v>
          </cell>
          <cell r="Y54">
            <v>0</v>
          </cell>
          <cell r="Z54">
            <v>683348.68775742326</v>
          </cell>
          <cell r="AA54">
            <v>34167.434387871166</v>
          </cell>
          <cell r="AB54">
            <v>159903.59293523704</v>
          </cell>
          <cell r="AC54">
            <v>179437.086870409</v>
          </cell>
          <cell r="AD54">
            <v>24224.006727505221</v>
          </cell>
          <cell r="AE54">
            <v>14439.665297114356</v>
          </cell>
          <cell r="AF54">
            <v>0</v>
          </cell>
          <cell r="AG54">
            <v>0</v>
          </cell>
          <cell r="AH54">
            <v>0</v>
          </cell>
        </row>
        <row r="55">
          <cell r="D55" t="str">
            <v>Collège Henri Dunant</v>
          </cell>
          <cell r="E55" t="str">
            <v>29 rue Henri Dunant</v>
          </cell>
          <cell r="F55">
            <v>92500</v>
          </cell>
          <cell r="G55" t="str">
            <v>RUEIL MALMAISON</v>
          </cell>
          <cell r="H55" t="str">
            <v>SITE 00273</v>
          </cell>
          <cell r="I55">
            <v>1967</v>
          </cell>
          <cell r="J55">
            <v>4296</v>
          </cell>
          <cell r="K55">
            <v>3632</v>
          </cell>
          <cell r="L55" t="str">
            <v>Collège et 7 Logements</v>
          </cell>
          <cell r="M55" t="str">
            <v>Journée en semaine</v>
          </cell>
          <cell r="N55" t="str">
            <v>Gaz</v>
          </cell>
          <cell r="O55" t="str">
            <v>Gaz</v>
          </cell>
          <cell r="P55" t="str">
            <v>Oui</v>
          </cell>
          <cell r="Q55" t="str">
            <v>Bureautique</v>
          </cell>
          <cell r="R55" t="str">
            <v>Climatisation</v>
          </cell>
          <cell r="S55" t="str">
            <v>Serveur informatique</v>
          </cell>
          <cell r="T55" t="str">
            <v>Etat Initial</v>
          </cell>
          <cell r="U55" t="str">
            <v>Etat Initial</v>
          </cell>
          <cell r="V55" t="str">
            <v>Etat Initial</v>
          </cell>
          <cell r="W55" t="str">
            <v>Gaz</v>
          </cell>
          <cell r="X55" t="str">
            <v>Electricité</v>
          </cell>
          <cell r="Y55">
            <v>0</v>
          </cell>
          <cell r="Z55">
            <v>364736.48542528454</v>
          </cell>
          <cell r="AA55">
            <v>18236.824271264228</v>
          </cell>
          <cell r="AB55">
            <v>85348.337589516595</v>
          </cell>
          <cell r="AC55">
            <v>144968.73891748927</v>
          </cell>
          <cell r="AD55">
            <v>20875.498404118454</v>
          </cell>
          <cell r="AE55">
            <v>11136.2988690691</v>
          </cell>
          <cell r="AF55">
            <v>0</v>
          </cell>
          <cell r="AG55">
            <v>0</v>
          </cell>
          <cell r="AH55">
            <v>0</v>
          </cell>
        </row>
        <row r="56">
          <cell r="D56" t="str">
            <v xml:space="preserve">Collège La Malmaison </v>
          </cell>
          <cell r="E56" t="str">
            <v>5 rue du Prince Eugene</v>
          </cell>
          <cell r="F56">
            <v>92500</v>
          </cell>
          <cell r="G56" t="str">
            <v>RUEIL MALMAISON</v>
          </cell>
          <cell r="H56" t="str">
            <v>SITE 00275</v>
          </cell>
          <cell r="I56">
            <v>1990</v>
          </cell>
          <cell r="J56">
            <v>6804</v>
          </cell>
          <cell r="K56">
            <v>5480</v>
          </cell>
          <cell r="L56" t="str">
            <v>Collège, Gymnase et 4 Logements</v>
          </cell>
          <cell r="M56" t="str">
            <v>Journée en semaine</v>
          </cell>
          <cell r="N56" t="str">
            <v>Gaz</v>
          </cell>
          <cell r="O56" t="str">
            <v>Gaz</v>
          </cell>
          <cell r="P56" t="str">
            <v>Oui</v>
          </cell>
          <cell r="Q56" t="str">
            <v>Bureautique</v>
          </cell>
          <cell r="R56" t="str">
            <v>Climatisation</v>
          </cell>
          <cell r="S56" t="str">
            <v>Serveur informatique</v>
          </cell>
          <cell r="T56" t="str">
            <v>Etat Initial</v>
          </cell>
          <cell r="U56" t="str">
            <v>Etat Initial</v>
          </cell>
          <cell r="V56" t="str">
            <v>Etat Initial</v>
          </cell>
          <cell r="W56" t="str">
            <v>Gaz</v>
          </cell>
          <cell r="X56" t="str">
            <v>Electricité</v>
          </cell>
          <cell r="Y56">
            <v>0</v>
          </cell>
          <cell r="Z56">
            <v>436653.69619198143</v>
          </cell>
          <cell r="AA56">
            <v>24452.606986750961</v>
          </cell>
          <cell r="AB56">
            <v>102176.96490892368</v>
          </cell>
          <cell r="AC56">
            <v>257494.97951928954</v>
          </cell>
          <cell r="AD56">
            <v>37594.267009816271</v>
          </cell>
          <cell r="AE56">
            <v>19843.178279620319</v>
          </cell>
          <cell r="AF56">
            <v>0</v>
          </cell>
          <cell r="AG56">
            <v>0</v>
          </cell>
          <cell r="AH56">
            <v>0</v>
          </cell>
        </row>
        <row r="57">
          <cell r="D57" t="str">
            <v>Collège Les Bons Raisins</v>
          </cell>
          <cell r="E57" t="str">
            <v>Rue Victor Duruy</v>
          </cell>
          <cell r="F57">
            <v>92500</v>
          </cell>
          <cell r="G57" t="str">
            <v>RUEIL MALMAISON</v>
          </cell>
          <cell r="H57" t="str">
            <v>SITE 00276</v>
          </cell>
          <cell r="I57" t="str">
            <v>1958 rénové en 2010</v>
          </cell>
          <cell r="J57">
            <v>4849</v>
          </cell>
          <cell r="K57">
            <v>4561</v>
          </cell>
          <cell r="L57" t="str">
            <v>Collège et 4 Logements</v>
          </cell>
          <cell r="M57" t="str">
            <v>Journée en semaine</v>
          </cell>
          <cell r="N57" t="str">
            <v>Gaz</v>
          </cell>
          <cell r="O57" t="str">
            <v>Gaz</v>
          </cell>
          <cell r="P57" t="str">
            <v>Oui</v>
          </cell>
          <cell r="Q57" t="str">
            <v>Bureautique</v>
          </cell>
          <cell r="R57" t="str">
            <v>Climatisation</v>
          </cell>
          <cell r="S57" t="str">
            <v>Serveur informatique</v>
          </cell>
          <cell r="T57" t="str">
            <v>Etat Initial</v>
          </cell>
          <cell r="U57" t="str">
            <v>Etat Initial</v>
          </cell>
          <cell r="V57" t="str">
            <v>Etat Initial</v>
          </cell>
          <cell r="W57" t="str">
            <v>Gaz</v>
          </cell>
          <cell r="X57" t="str">
            <v>Electricité</v>
          </cell>
          <cell r="Y57">
            <v>0</v>
          </cell>
          <cell r="Z57">
            <v>304260.09643383807</v>
          </cell>
          <cell r="AA57">
            <v>16734.305303861092</v>
          </cell>
          <cell r="AB57">
            <v>71196.862565518109</v>
          </cell>
          <cell r="AC57">
            <v>147382.25294311412</v>
          </cell>
          <cell r="AD57">
            <v>22402.102447353343</v>
          </cell>
          <cell r="AE57">
            <v>11595.259247221587</v>
          </cell>
          <cell r="AF57">
            <v>0</v>
          </cell>
          <cell r="AG57">
            <v>0</v>
          </cell>
          <cell r="AH57">
            <v>0</v>
          </cell>
        </row>
        <row r="58">
          <cell r="D58" t="str">
            <v xml:space="preserve">Collège Les Martinets </v>
          </cell>
          <cell r="E58" t="str">
            <v>13 rue du Docteur Charcot</v>
          </cell>
          <cell r="F58">
            <v>92500</v>
          </cell>
          <cell r="G58" t="str">
            <v>RUEIL MALMAISON</v>
          </cell>
          <cell r="H58" t="str">
            <v>SITE 00277</v>
          </cell>
          <cell r="I58" t="str">
            <v>1954, restructuration et extension en 2006</v>
          </cell>
          <cell r="J58">
            <v>7280</v>
          </cell>
          <cell r="K58">
            <v>6915</v>
          </cell>
          <cell r="L58" t="str">
            <v>Collège, Gymnase et 6 Logements</v>
          </cell>
          <cell r="M58" t="str">
            <v>Journée en semaine</v>
          </cell>
          <cell r="N58" t="str">
            <v>Gaz</v>
          </cell>
          <cell r="O58" t="str">
            <v>Electricité</v>
          </cell>
          <cell r="P58" t="str">
            <v>Oui</v>
          </cell>
          <cell r="Q58" t="str">
            <v>Bureautique</v>
          </cell>
          <cell r="R58" t="str">
            <v>Climatisation</v>
          </cell>
          <cell r="S58" t="str">
            <v>Serveur informatique</v>
          </cell>
          <cell r="T58" t="str">
            <v>Etat Initial</v>
          </cell>
          <cell r="U58" t="str">
            <v>Etat Initial</v>
          </cell>
          <cell r="V58" t="str">
            <v>Etat Initial</v>
          </cell>
          <cell r="W58" t="str">
            <v>Gaz</v>
          </cell>
          <cell r="X58" t="str">
            <v>Electricité</v>
          </cell>
          <cell r="Y58">
            <v>0</v>
          </cell>
          <cell r="Z58">
            <v>554188.29251169902</v>
          </cell>
          <cell r="AA58">
            <v>31588.732673166847</v>
          </cell>
          <cell r="AB58">
            <v>129680.06044773759</v>
          </cell>
          <cell r="AC58">
            <v>249740.48688184167</v>
          </cell>
          <cell r="AD58">
            <v>32965.744268403098</v>
          </cell>
          <cell r="AE58">
            <v>19759.147898074702</v>
          </cell>
          <cell r="AF58">
            <v>0</v>
          </cell>
          <cell r="AG58">
            <v>0</v>
          </cell>
          <cell r="AH58">
            <v>0</v>
          </cell>
        </row>
        <row r="59">
          <cell r="D59" t="str">
            <v>Collège Emile Verhaeren</v>
          </cell>
          <cell r="E59" t="str">
            <v>108 boulevard de la république</v>
          </cell>
          <cell r="F59">
            <v>92210</v>
          </cell>
          <cell r="G59" t="str">
            <v>SAINT CLOUD</v>
          </cell>
          <cell r="H59" t="str">
            <v>SITE 00539</v>
          </cell>
          <cell r="I59">
            <v>1991</v>
          </cell>
          <cell r="J59">
            <v>14418</v>
          </cell>
          <cell r="K59">
            <v>13107</v>
          </cell>
          <cell r="L59" t="str">
            <v>Collège, 2 Gymnases et 7 Logements</v>
          </cell>
          <cell r="M59" t="str">
            <v>Journée en semaine</v>
          </cell>
          <cell r="N59" t="str">
            <v>Gaz</v>
          </cell>
          <cell r="O59" t="str">
            <v>Gaz</v>
          </cell>
          <cell r="P59" t="str">
            <v>Oui</v>
          </cell>
          <cell r="Q59" t="str">
            <v>Bureautique</v>
          </cell>
          <cell r="R59" t="str">
            <v>Climatisation</v>
          </cell>
          <cell r="S59" t="str">
            <v>Serveur informatique</v>
          </cell>
          <cell r="T59" t="str">
            <v>Etat Initial</v>
          </cell>
          <cell r="U59" t="str">
            <v>Etat Initial</v>
          </cell>
          <cell r="V59" t="str">
            <v>Etat Initial</v>
          </cell>
          <cell r="W59" t="str">
            <v>Gaz</v>
          </cell>
          <cell r="X59" t="str">
            <v>Electricité</v>
          </cell>
          <cell r="Y59">
            <v>0</v>
          </cell>
          <cell r="Z59">
            <v>777287.9050821265</v>
          </cell>
          <cell r="AA59">
            <v>31091.51620328506</v>
          </cell>
          <cell r="AB59">
            <v>181885.36978921763</v>
          </cell>
          <cell r="AC59">
            <v>354434.52342250891</v>
          </cell>
          <cell r="AD59">
            <v>42532.142810701058</v>
          </cell>
          <cell r="AE59">
            <v>31208.189389547806</v>
          </cell>
          <cell r="AF59">
            <v>0</v>
          </cell>
          <cell r="AG59">
            <v>0</v>
          </cell>
          <cell r="AH59">
            <v>0</v>
          </cell>
        </row>
        <row r="60">
          <cell r="D60" t="str">
            <v>Collège Gounod</v>
          </cell>
          <cell r="E60" t="str">
            <v>6 bis rue Gounod</v>
          </cell>
          <cell r="F60">
            <v>92210</v>
          </cell>
          <cell r="G60" t="str">
            <v>SAINT CLOUD</v>
          </cell>
          <cell r="H60" t="str">
            <v>SITE 00540</v>
          </cell>
          <cell r="I60">
            <v>1931</v>
          </cell>
          <cell r="J60">
            <v>4936</v>
          </cell>
          <cell r="K60">
            <v>4289</v>
          </cell>
          <cell r="L60" t="str">
            <v>Collège, Gymnase et 4 Logements</v>
          </cell>
          <cell r="M60" t="str">
            <v>Journée en semaine</v>
          </cell>
          <cell r="N60" t="str">
            <v>Gaz</v>
          </cell>
          <cell r="O60" t="str">
            <v>Gaz</v>
          </cell>
          <cell r="P60" t="str">
            <v>Oui</v>
          </cell>
          <cell r="Q60" t="str">
            <v>Bureautique</v>
          </cell>
          <cell r="R60" t="str">
            <v>Climatisation</v>
          </cell>
          <cell r="S60" t="str">
            <v>Serveur informatique</v>
          </cell>
          <cell r="T60" t="str">
            <v>Etat Initial</v>
          </cell>
          <cell r="U60" t="str">
            <v>Etat Initial</v>
          </cell>
          <cell r="V60" t="str">
            <v>Etat Initial</v>
          </cell>
          <cell r="W60" t="str">
            <v>Gaz</v>
          </cell>
          <cell r="X60" t="str">
            <v>Electricité</v>
          </cell>
          <cell r="Y60">
            <v>0</v>
          </cell>
          <cell r="Z60">
            <v>843315.05313310539</v>
          </cell>
          <cell r="AA60">
            <v>42165.75265665527</v>
          </cell>
          <cell r="AB60">
            <v>197335.72243314667</v>
          </cell>
          <cell r="AC60">
            <v>207678.1391496124</v>
          </cell>
          <cell r="AD60">
            <v>29282.617620095341</v>
          </cell>
          <cell r="AE60">
            <v>14672.853688567438</v>
          </cell>
          <cell r="AF60">
            <v>0</v>
          </cell>
          <cell r="AG60">
            <v>0</v>
          </cell>
          <cell r="AH60">
            <v>0</v>
          </cell>
        </row>
        <row r="61">
          <cell r="D61" t="str">
            <v>Collège de Sèvres</v>
          </cell>
          <cell r="E61" t="str">
            <v>1 parvis Charles de gaulle</v>
          </cell>
          <cell r="F61">
            <v>92310</v>
          </cell>
          <cell r="G61" t="str">
            <v>SEVRES</v>
          </cell>
          <cell r="H61" t="str">
            <v>SITE 00529</v>
          </cell>
          <cell r="I61">
            <v>2011</v>
          </cell>
          <cell r="J61">
            <v>13574</v>
          </cell>
          <cell r="K61">
            <v>11511</v>
          </cell>
          <cell r="L61" t="str">
            <v>Enseignement</v>
          </cell>
          <cell r="M61" t="str">
            <v>Journée toute la semaine</v>
          </cell>
          <cell r="N61" t="str">
            <v>Gaz</v>
          </cell>
          <cell r="O61" t="str">
            <v>Gaz</v>
          </cell>
          <cell r="P61" t="str">
            <v>Oui</v>
          </cell>
          <cell r="Q61" t="str">
            <v>Bureautique</v>
          </cell>
          <cell r="R61" t="str">
            <v>Climatisation</v>
          </cell>
          <cell r="S61" t="str">
            <v>Serveur informatique</v>
          </cell>
          <cell r="T61" t="str">
            <v>Etat Initial</v>
          </cell>
          <cell r="U61" t="str">
            <v>Etat Initial</v>
          </cell>
          <cell r="V61" t="str">
            <v>Etat Initial</v>
          </cell>
          <cell r="W61" t="str">
            <v>Gaz</v>
          </cell>
          <cell r="X61" t="str">
            <v>Electricité</v>
          </cell>
          <cell r="Y61">
            <v>0</v>
          </cell>
          <cell r="Z61">
            <v>886184.16569245746</v>
          </cell>
          <cell r="AA61">
            <v>43423.024118930422</v>
          </cell>
          <cell r="AB61">
            <v>207367.09477203508</v>
          </cell>
          <cell r="AC61">
            <v>377900.35981666215</v>
          </cell>
          <cell r="AD61">
            <v>61597.758650115931</v>
          </cell>
          <cell r="AE61">
            <v>36001.530731177474</v>
          </cell>
          <cell r="AF61">
            <v>0</v>
          </cell>
          <cell r="AG61">
            <v>0</v>
          </cell>
          <cell r="AH61">
            <v>0</v>
          </cell>
        </row>
        <row r="62">
          <cell r="D62" t="str">
            <v>Collège Emile Zola</v>
          </cell>
          <cell r="E62" t="str">
            <v>46 avenue Franklin Roosevelt</v>
          </cell>
          <cell r="F62">
            <v>92510</v>
          </cell>
          <cell r="G62" t="str">
            <v>SURESNES</v>
          </cell>
          <cell r="H62" t="str">
            <v>SITE 00560</v>
          </cell>
          <cell r="I62">
            <v>1937</v>
          </cell>
          <cell r="J62">
            <v>3308</v>
          </cell>
          <cell r="K62">
            <v>3089</v>
          </cell>
          <cell r="L62" t="str">
            <v>Collège et 3 Logements</v>
          </cell>
          <cell r="M62" t="str">
            <v>Journée en semaine</v>
          </cell>
          <cell r="N62" t="str">
            <v>Gaz</v>
          </cell>
          <cell r="O62" t="str">
            <v>Gaz</v>
          </cell>
          <cell r="P62" t="str">
            <v>Oui</v>
          </cell>
          <cell r="Q62" t="str">
            <v>Bureautique</v>
          </cell>
          <cell r="R62" t="str">
            <v>Climatisation</v>
          </cell>
          <cell r="S62" t="str">
            <v>Serveur informatique</v>
          </cell>
          <cell r="T62" t="str">
            <v>Etat Initial</v>
          </cell>
          <cell r="U62" t="str">
            <v>Etat Initial</v>
          </cell>
          <cell r="V62" t="str">
            <v>Etat Initial</v>
          </cell>
          <cell r="W62" t="str">
            <v>Gaz</v>
          </cell>
          <cell r="X62" t="str">
            <v>Electricité</v>
          </cell>
          <cell r="Y62">
            <v>0</v>
          </cell>
          <cell r="Z62">
            <v>389570.74075567623</v>
          </cell>
          <cell r="AA62">
            <v>13027.245570869813</v>
          </cell>
          <cell r="AB62">
            <v>91159.553336828234</v>
          </cell>
          <cell r="AC62">
            <v>137189.97395341552</v>
          </cell>
          <cell r="AD62">
            <v>13718.997395341554</v>
          </cell>
          <cell r="AE62">
            <v>12746.504165052727</v>
          </cell>
          <cell r="AF62">
            <v>0</v>
          </cell>
          <cell r="AG62">
            <v>0</v>
          </cell>
          <cell r="AH62">
            <v>0</v>
          </cell>
        </row>
        <row r="63">
          <cell r="D63" t="str">
            <v>Collège Henri Sellier</v>
          </cell>
          <cell r="E63" t="str">
            <v>7 boulevard Aristide Briand</v>
          </cell>
          <cell r="F63">
            <v>92150</v>
          </cell>
          <cell r="G63" t="str">
            <v>SURESNES</v>
          </cell>
          <cell r="H63" t="str">
            <v>SITE 00561</v>
          </cell>
          <cell r="I63" t="str">
            <v>1927, restructuration et extension en 2002</v>
          </cell>
          <cell r="J63">
            <v>9373</v>
          </cell>
          <cell r="K63">
            <v>8161</v>
          </cell>
          <cell r="L63" t="str">
            <v>Collège, Gymnase et 7 Logements</v>
          </cell>
          <cell r="M63" t="str">
            <v>Journée en semaine</v>
          </cell>
          <cell r="N63" t="str">
            <v>Gaz</v>
          </cell>
          <cell r="O63" t="str">
            <v>Gaz</v>
          </cell>
          <cell r="P63" t="str">
            <v>Oui</v>
          </cell>
          <cell r="Q63" t="str">
            <v>Bureautique</v>
          </cell>
          <cell r="R63" t="str">
            <v>Climatisation</v>
          </cell>
          <cell r="S63" t="str">
            <v>Serveur informatique</v>
          </cell>
          <cell r="T63" t="str">
            <v>Etat Initial</v>
          </cell>
          <cell r="U63" t="str">
            <v>Etat Initial</v>
          </cell>
          <cell r="V63" t="str">
            <v>Etat Initial</v>
          </cell>
          <cell r="W63" t="str">
            <v>Gaz</v>
          </cell>
          <cell r="X63" t="str">
            <v>Electricité</v>
          </cell>
          <cell r="Y63">
            <v>0</v>
          </cell>
          <cell r="Z63">
            <v>1138102.4963073162</v>
          </cell>
          <cell r="AA63">
            <v>51214.612333829224</v>
          </cell>
          <cell r="AB63">
            <v>266315.98413591203</v>
          </cell>
          <cell r="AC63">
            <v>286607.60265823943</v>
          </cell>
          <cell r="AD63">
            <v>37258.988345571117</v>
          </cell>
          <cell r="AE63">
            <v>23040.803087517081</v>
          </cell>
          <cell r="AF63">
            <v>0</v>
          </cell>
          <cell r="AG63">
            <v>0</v>
          </cell>
          <cell r="AH63">
            <v>0</v>
          </cell>
        </row>
        <row r="64">
          <cell r="D64" t="str">
            <v>Collège Jean Macé Suresnes</v>
          </cell>
          <cell r="E64" t="str">
            <v>78 rue Carnot</v>
          </cell>
          <cell r="F64">
            <v>92150</v>
          </cell>
          <cell r="G64" t="str">
            <v>SURESNES</v>
          </cell>
          <cell r="H64" t="str">
            <v>SITE 00562</v>
          </cell>
          <cell r="I64" t="str">
            <v>1908, réhabilitation et extension en 2006</v>
          </cell>
          <cell r="J64">
            <v>6788</v>
          </cell>
          <cell r="K64">
            <v>5934</v>
          </cell>
          <cell r="L64" t="str">
            <v>Enseignement</v>
          </cell>
          <cell r="M64" t="str">
            <v>Journée en semaine</v>
          </cell>
          <cell r="N64" t="str">
            <v>Gaz</v>
          </cell>
          <cell r="O64" t="str">
            <v>Electricité</v>
          </cell>
          <cell r="P64" t="str">
            <v>Oui</v>
          </cell>
          <cell r="Q64" t="str">
            <v>Bureautique</v>
          </cell>
          <cell r="R64" t="str">
            <v>Climatisation</v>
          </cell>
          <cell r="S64" t="str">
            <v>Serveur informatique</v>
          </cell>
          <cell r="T64" t="str">
            <v>Etat Initial</v>
          </cell>
          <cell r="U64" t="str">
            <v>Etat Initial</v>
          </cell>
          <cell r="V64" t="str">
            <v>Etat Initial</v>
          </cell>
          <cell r="W64" t="str">
            <v>Gaz</v>
          </cell>
          <cell r="X64" t="str">
            <v>Electricité</v>
          </cell>
          <cell r="Y64">
            <v>0</v>
          </cell>
          <cell r="Z64">
            <v>400577.0773650381</v>
          </cell>
          <cell r="AA64">
            <v>20028.853868251907</v>
          </cell>
          <cell r="AB64">
            <v>93735.036103418912</v>
          </cell>
          <cell r="AC64">
            <v>188865.18929044908</v>
          </cell>
          <cell r="AD64">
            <v>26441.126500662875</v>
          </cell>
          <cell r="AE64">
            <v>14139.325900397727</v>
          </cell>
          <cell r="AF64">
            <v>0</v>
          </cell>
          <cell r="AG64">
            <v>0</v>
          </cell>
          <cell r="AH64">
            <v>0</v>
          </cell>
        </row>
        <row r="65">
          <cell r="D65" t="str">
            <v>Collège Masaryk</v>
          </cell>
          <cell r="E65" t="str">
            <v>1 rue Lamartine</v>
          </cell>
          <cell r="F65">
            <v>92290</v>
          </cell>
          <cell r="G65" t="str">
            <v>CHATENAY MALABRY</v>
          </cell>
          <cell r="H65" t="str">
            <v>SITE 00028</v>
          </cell>
          <cell r="I65" t="str">
            <v>1937, rénovation et extension en 2006</v>
          </cell>
          <cell r="J65">
            <v>6172</v>
          </cell>
          <cell r="K65">
            <v>5679</v>
          </cell>
          <cell r="L65" t="str">
            <v>Collège et 5 logements</v>
          </cell>
          <cell r="M65" t="str">
            <v>Journée en semaine</v>
          </cell>
          <cell r="N65" t="str">
            <v>Gaz</v>
          </cell>
          <cell r="O65" t="str">
            <v>Gaz</v>
          </cell>
          <cell r="P65" t="str">
            <v>Non</v>
          </cell>
          <cell r="Q65" t="str">
            <v>Bureautique</v>
          </cell>
          <cell r="R65" t="str">
            <v>Climatisation</v>
          </cell>
          <cell r="S65" t="str">
            <v>Serveur informatique</v>
          </cell>
          <cell r="T65" t="str">
            <v>Etat Initial</v>
          </cell>
          <cell r="U65" t="str">
            <v>Etat Initial</v>
          </cell>
          <cell r="V65" t="str">
            <v>Etat Initial</v>
          </cell>
          <cell r="W65" t="str">
            <v>Gaz</v>
          </cell>
          <cell r="X65" t="str">
            <v>Electricité</v>
          </cell>
          <cell r="Y65">
            <v>0</v>
          </cell>
          <cell r="Z65">
            <v>430990.36665232375</v>
          </cell>
          <cell r="AA65">
            <v>21549.51833261619</v>
          </cell>
          <cell r="AB65">
            <v>100851.74579664377</v>
          </cell>
          <cell r="AC65">
            <v>208402.05909179471</v>
          </cell>
          <cell r="AD65">
            <v>27092.267681933314</v>
          </cell>
          <cell r="AE65">
            <v>20507.475316433589</v>
          </cell>
          <cell r="AF65">
            <v>0</v>
          </cell>
          <cell r="AG65">
            <v>0</v>
          </cell>
          <cell r="AH65">
            <v>0</v>
          </cell>
        </row>
        <row r="66">
          <cell r="D66" t="str">
            <v>Collège André Maurois</v>
          </cell>
          <cell r="E66" t="str">
            <v>43 Bd d'Argenson</v>
          </cell>
          <cell r="F66">
            <v>92200</v>
          </cell>
          <cell r="G66" t="str">
            <v>NEUILLY SUR SEINE</v>
          </cell>
          <cell r="H66" t="str">
            <v>SITE 00236</v>
          </cell>
          <cell r="I66">
            <v>1976</v>
          </cell>
          <cell r="J66">
            <v>7192</v>
          </cell>
          <cell r="K66">
            <v>5965</v>
          </cell>
          <cell r="L66" t="str">
            <v>Enseignement</v>
          </cell>
          <cell r="M66" t="str">
            <v>Collège Gymnase et 5 Logements</v>
          </cell>
          <cell r="N66" t="str">
            <v>Gaz</v>
          </cell>
          <cell r="O66" t="str">
            <v>Gaz</v>
          </cell>
          <cell r="P66" t="str">
            <v>Oui</v>
          </cell>
          <cell r="Q66" t="str">
            <v>Climatisation</v>
          </cell>
          <cell r="R66" t="str">
            <v>Bureautique</v>
          </cell>
          <cell r="S66" t="str">
            <v>Serveur informatique</v>
          </cell>
          <cell r="T66" t="str">
            <v>Etat Initial</v>
          </cell>
          <cell r="U66" t="str">
            <v>Etat Initial</v>
          </cell>
          <cell r="V66" t="str">
            <v>Etat Initial</v>
          </cell>
          <cell r="W66" t="str">
            <v>Gaz</v>
          </cell>
          <cell r="X66" t="str">
            <v>Electricité</v>
          </cell>
          <cell r="Y66">
            <v>0</v>
          </cell>
          <cell r="Z66">
            <v>743695.23061731074</v>
          </cell>
          <cell r="AA66">
            <v>37184.761530865544</v>
          </cell>
          <cell r="AB66">
            <v>174024.68396445076</v>
          </cell>
          <cell r="AC66">
            <v>183791.22373369694</v>
          </cell>
          <cell r="AD66">
            <v>27568.683560054546</v>
          </cell>
          <cell r="AE66">
            <v>15075.159613630545</v>
          </cell>
          <cell r="AF66">
            <v>0</v>
          </cell>
          <cell r="AG66">
            <v>0</v>
          </cell>
          <cell r="AH66">
            <v>0</v>
          </cell>
        </row>
        <row r="67">
          <cell r="D67" t="str">
            <v>Collège Victor Hugo Nanterre</v>
          </cell>
          <cell r="E67" t="str">
            <v>77 rue de Courbevoie</v>
          </cell>
          <cell r="F67">
            <v>92000</v>
          </cell>
          <cell r="G67" t="str">
            <v>NANTERRE</v>
          </cell>
          <cell r="H67" t="str">
            <v>SITE 00196</v>
          </cell>
          <cell r="I67" t="str">
            <v>Construction en 1930, restructuration lourde et extension en 1999</v>
          </cell>
          <cell r="J67">
            <v>5523</v>
          </cell>
          <cell r="K67">
            <v>4671</v>
          </cell>
          <cell r="L67" t="str">
            <v>Collège et 4 Logements</v>
          </cell>
          <cell r="M67" t="str">
            <v>Journée en semaine</v>
          </cell>
          <cell r="N67" t="str">
            <v>Gaz</v>
          </cell>
          <cell r="O67" t="str">
            <v>Gaz</v>
          </cell>
          <cell r="P67" t="str">
            <v>Oui</v>
          </cell>
          <cell r="Q67" t="str">
            <v>Climatisation</v>
          </cell>
          <cell r="R67" t="str">
            <v>Bureautique</v>
          </cell>
          <cell r="S67" t="str">
            <v>Serveur informatique</v>
          </cell>
          <cell r="T67" t="str">
            <v>Etat Initial</v>
          </cell>
          <cell r="U67" t="str">
            <v>Etat Initial</v>
          </cell>
          <cell r="V67" t="str">
            <v>Etat Initial</v>
          </cell>
          <cell r="W67" t="str">
            <v>Gaz</v>
          </cell>
          <cell r="X67" t="str">
            <v>Electricité</v>
          </cell>
          <cell r="Y67">
            <v>0</v>
          </cell>
          <cell r="Z67">
            <v>485936.72056105471</v>
          </cell>
          <cell r="AA67">
            <v>24296.836028052734</v>
          </cell>
          <cell r="AB67">
            <v>113709.19261128681</v>
          </cell>
          <cell r="AC67">
            <v>171460.23794324821</v>
          </cell>
          <cell r="AD67">
            <v>25719.035691487232</v>
          </cell>
          <cell r="AE67">
            <v>13862.559987232849</v>
          </cell>
          <cell r="AF67">
            <v>0</v>
          </cell>
          <cell r="AG67">
            <v>0</v>
          </cell>
          <cell r="AH67">
            <v>0</v>
          </cell>
        </row>
        <row r="68">
          <cell r="D68" t="str">
            <v>Collège Georges Pompidou Villeneuve la Garenne</v>
          </cell>
          <cell r="E68" t="str">
            <v>1 avenue Georges Pompidou</v>
          </cell>
          <cell r="F68">
            <v>92390</v>
          </cell>
          <cell r="G68" t="str">
            <v>VILLENEUVE LA GARENNE</v>
          </cell>
          <cell r="H68" t="str">
            <v>SITE 00591</v>
          </cell>
          <cell r="I68" t="str">
            <v>1973 rénové en 2011</v>
          </cell>
          <cell r="J68">
            <v>11170</v>
          </cell>
          <cell r="K68">
            <v>10187</v>
          </cell>
          <cell r="L68" t="str">
            <v>Collège, Gymnase, Serres et 6 Logements</v>
          </cell>
          <cell r="M68" t="str">
            <v>Journée en semaine</v>
          </cell>
          <cell r="N68" t="str">
            <v>Gaz</v>
          </cell>
          <cell r="O68" t="str">
            <v>Gaz</v>
          </cell>
          <cell r="P68" t="str">
            <v>Oui</v>
          </cell>
          <cell r="Q68" t="str">
            <v>Bureautique</v>
          </cell>
          <cell r="R68" t="str">
            <v>Climatisation</v>
          </cell>
          <cell r="S68" t="str">
            <v>Serveur informatique</v>
          </cell>
          <cell r="T68" t="str">
            <v>Etat Initial</v>
          </cell>
          <cell r="U68" t="str">
            <v>Etat Initial</v>
          </cell>
          <cell r="V68" t="str">
            <v>Etat Initial</v>
          </cell>
          <cell r="W68" t="str">
            <v>Gaz</v>
          </cell>
          <cell r="X68" t="str">
            <v>Electricité</v>
          </cell>
          <cell r="Y68">
            <v>0</v>
          </cell>
          <cell r="Z68">
            <v>870510.80380607978</v>
          </cell>
          <cell r="AA68">
            <v>43525.540190303989</v>
          </cell>
          <cell r="AB68">
            <v>203699.52809062268</v>
          </cell>
          <cell r="AC68">
            <v>281427.3699080426</v>
          </cell>
          <cell r="AD68">
            <v>59099.747680688939</v>
          </cell>
          <cell r="AE68">
            <v>22481.792672275576</v>
          </cell>
          <cell r="AF68">
            <v>0</v>
          </cell>
          <cell r="AG68">
            <v>0</v>
          </cell>
          <cell r="AH68">
            <v>0</v>
          </cell>
        </row>
        <row r="69">
          <cell r="D69" t="str">
            <v>Collège Saint Exupéry</v>
          </cell>
          <cell r="E69" t="str">
            <v>55 et 57 rue Sadi Carnot</v>
          </cell>
          <cell r="F69">
            <v>92170</v>
          </cell>
          <cell r="G69" t="str">
            <v>VANVES</v>
          </cell>
          <cell r="H69" t="str">
            <v>SITE 00577</v>
          </cell>
          <cell r="I69">
            <v>1965</v>
          </cell>
          <cell r="J69">
            <v>5268</v>
          </cell>
          <cell r="K69">
            <v>4785</v>
          </cell>
          <cell r="L69" t="str">
            <v>Collège, Gymnase et 4 Logements</v>
          </cell>
          <cell r="M69" t="str">
            <v>Journée en semaine</v>
          </cell>
          <cell r="N69" t="str">
            <v>Gaz</v>
          </cell>
          <cell r="O69" t="str">
            <v>Gaz</v>
          </cell>
          <cell r="P69" t="str">
            <v>Oui</v>
          </cell>
          <cell r="Q69" t="str">
            <v>Bureautique</v>
          </cell>
          <cell r="R69" t="str">
            <v>Climatisation</v>
          </cell>
          <cell r="S69" t="str">
            <v>Serveur informatique</v>
          </cell>
          <cell r="T69" t="str">
            <v>Etat Initial</v>
          </cell>
          <cell r="U69" t="str">
            <v>Etat Initial</v>
          </cell>
          <cell r="V69" t="str">
            <v>Etat Initial</v>
          </cell>
          <cell r="W69" t="str">
            <v>Gaz</v>
          </cell>
          <cell r="X69" t="str">
            <v>Electricité</v>
          </cell>
          <cell r="Y69">
            <v>0</v>
          </cell>
          <cell r="Z69">
            <v>408361.14104968245</v>
          </cell>
          <cell r="AA69">
            <v>24501.668462980946</v>
          </cell>
          <cell r="AB69">
            <v>95556.507005625695</v>
          </cell>
          <cell r="AC69">
            <v>140671.13632744629</v>
          </cell>
          <cell r="AD69">
            <v>21100.670449116944</v>
          </cell>
          <cell r="AE69">
            <v>11549.60393150549</v>
          </cell>
          <cell r="AF69">
            <v>0</v>
          </cell>
          <cell r="AG69">
            <v>0</v>
          </cell>
          <cell r="AH69">
            <v>0</v>
          </cell>
        </row>
        <row r="70">
          <cell r="D70" t="str">
            <v>Collège Jean Perrin</v>
          </cell>
          <cell r="E70" t="str">
            <v>20-22 Bis rue des Goulvents</v>
          </cell>
          <cell r="F70">
            <v>92215</v>
          </cell>
          <cell r="G70" t="str">
            <v>NANTERRE</v>
          </cell>
          <cell r="H70" t="str">
            <v>SITE 00192</v>
          </cell>
          <cell r="I70">
            <v>2010</v>
          </cell>
          <cell r="J70">
            <v>9626</v>
          </cell>
          <cell r="K70">
            <v>9035</v>
          </cell>
          <cell r="L70" t="str">
            <v>College, gymnase, internat et 7 logements</v>
          </cell>
          <cell r="M70" t="str">
            <v>Journée en semaine</v>
          </cell>
          <cell r="N70" t="str">
            <v>Gaz</v>
          </cell>
          <cell r="O70" t="str">
            <v>Electricité</v>
          </cell>
          <cell r="P70" t="str">
            <v>Non</v>
          </cell>
          <cell r="Q70" t="str">
            <v>Bureautique</v>
          </cell>
          <cell r="R70" t="str">
            <v>Climatisation</v>
          </cell>
          <cell r="S70" t="str">
            <v>Serveur informatique</v>
          </cell>
          <cell r="T70" t="str">
            <v>Etat Initial</v>
          </cell>
          <cell r="U70" t="str">
            <v>Etat Initial</v>
          </cell>
          <cell r="V70" t="str">
            <v>Etat Initial</v>
          </cell>
          <cell r="W70" t="str">
            <v>Gaz</v>
          </cell>
          <cell r="X70" t="str">
            <v>Electricité</v>
          </cell>
          <cell r="Y70">
            <v>0</v>
          </cell>
          <cell r="Z70">
            <v>872243.02913324244</v>
          </cell>
          <cell r="AA70">
            <v>43612.151456662126</v>
          </cell>
          <cell r="AB70">
            <v>204104.86881717874</v>
          </cell>
          <cell r="AC70">
            <v>335883.14504136727</v>
          </cell>
          <cell r="AD70">
            <v>67176.629008273463</v>
          </cell>
          <cell r="AE70">
            <v>28794.084183474857</v>
          </cell>
          <cell r="AF70">
            <v>0</v>
          </cell>
          <cell r="AG70">
            <v>0</v>
          </cell>
          <cell r="AH70">
            <v>0</v>
          </cell>
        </row>
        <row r="71">
          <cell r="D71" t="str">
            <v>Collège Romain Rolland Bagneux</v>
          </cell>
          <cell r="E71" t="str">
            <v>28, rue de la Lisette</v>
          </cell>
          <cell r="F71">
            <v>92220</v>
          </cell>
          <cell r="G71" t="str">
            <v>BAGNEUX</v>
          </cell>
          <cell r="H71" t="str">
            <v>SITE 00480</v>
          </cell>
          <cell r="I71">
            <v>1999</v>
          </cell>
          <cell r="J71">
            <v>8610</v>
          </cell>
          <cell r="K71">
            <v>7175</v>
          </cell>
          <cell r="L71" t="str">
            <v>Collège, gymnase et 8 logements</v>
          </cell>
          <cell r="M71" t="str">
            <v>Journée en semaine</v>
          </cell>
          <cell r="N71" t="str">
            <v>Gaz</v>
          </cell>
          <cell r="O71" t="str">
            <v>Gaz</v>
          </cell>
          <cell r="P71" t="str">
            <v>Non</v>
          </cell>
          <cell r="Q71" t="str">
            <v>Bureautique</v>
          </cell>
          <cell r="R71" t="str">
            <v>Climatisation</v>
          </cell>
          <cell r="S71" t="str">
            <v>Serveur informatique</v>
          </cell>
          <cell r="T71" t="str">
            <v>Etat Initial</v>
          </cell>
          <cell r="U71" t="str">
            <v>Etat Initial</v>
          </cell>
          <cell r="V71" t="str">
            <v>Etat Initial</v>
          </cell>
          <cell r="W71" t="str">
            <v>Gaz</v>
          </cell>
          <cell r="X71" t="str">
            <v>Electricité</v>
          </cell>
          <cell r="Y71">
            <v>0</v>
          </cell>
          <cell r="Z71">
            <v>1107967.6720069635</v>
          </cell>
          <cell r="AA71">
            <v>54478.770432582394</v>
          </cell>
          <cell r="AB71">
            <v>259264.43524962946</v>
          </cell>
          <cell r="AC71">
            <v>360749.32373362011</v>
          </cell>
          <cell r="AD71">
            <v>47799.285394704675</v>
          </cell>
          <cell r="AE71">
            <v>29069.217039777937</v>
          </cell>
          <cell r="AF71">
            <v>0</v>
          </cell>
          <cell r="AG71">
            <v>0</v>
          </cell>
          <cell r="AH71">
            <v>0</v>
          </cell>
        </row>
        <row r="72">
          <cell r="D72" t="str">
            <v>Collège Auguste Renoir</v>
          </cell>
          <cell r="E72" t="str">
            <v>1 Villa Rouveyrol</v>
          </cell>
          <cell r="F72">
            <v>92600</v>
          </cell>
          <cell r="G72" t="str">
            <v>ASNIERES SUR SEINE</v>
          </cell>
          <cell r="H72" t="str">
            <v>SITE 00438</v>
          </cell>
          <cell r="I72" t="str">
            <v>2011 (rénovation complète et extension)</v>
          </cell>
          <cell r="J72">
            <v>10450</v>
          </cell>
          <cell r="K72">
            <v>8360</v>
          </cell>
          <cell r="L72" t="str">
            <v>Enseignement</v>
          </cell>
          <cell r="M72" t="str">
            <v>Journée en semaine</v>
          </cell>
          <cell r="N72" t="str">
            <v>Gaz</v>
          </cell>
          <cell r="O72" t="str">
            <v>Gaz</v>
          </cell>
          <cell r="P72" t="str">
            <v>Non</v>
          </cell>
          <cell r="Q72" t="str">
            <v>Bureautique</v>
          </cell>
          <cell r="R72" t="str">
            <v>Climatisation</v>
          </cell>
          <cell r="S72" t="str">
            <v>Serveur informatique</v>
          </cell>
          <cell r="T72" t="str">
            <v>Etat Initial</v>
          </cell>
          <cell r="U72" t="str">
            <v>Etat Initial</v>
          </cell>
          <cell r="V72" t="str">
            <v>Etat Initial</v>
          </cell>
          <cell r="W72" t="str">
            <v>Gaz</v>
          </cell>
          <cell r="X72" t="str">
            <v>Electricité</v>
          </cell>
          <cell r="Y72">
            <v>0</v>
          </cell>
          <cell r="Z72">
            <v>954930.88981743867</v>
          </cell>
          <cell r="AA72">
            <v>46791.613601054487</v>
          </cell>
          <cell r="AB72">
            <v>223453.82821728068</v>
          </cell>
          <cell r="AC72">
            <v>192619.86294342554</v>
          </cell>
          <cell r="AD72">
            <v>28700.359578570409</v>
          </cell>
          <cell r="AE72">
            <v>16180.068487247749</v>
          </cell>
          <cell r="AF72">
            <v>0</v>
          </cell>
          <cell r="AG72">
            <v>0</v>
          </cell>
          <cell r="AH72">
            <v>0</v>
          </cell>
        </row>
        <row r="73">
          <cell r="D73" t="str">
            <v>Collège Henri Wallon</v>
          </cell>
          <cell r="E73" t="str">
            <v>2 rond-point Youri Gargarine</v>
          </cell>
          <cell r="F73">
            <v>92240</v>
          </cell>
          <cell r="G73" t="str">
            <v>MALAKOFF</v>
          </cell>
          <cell r="H73" t="str">
            <v>SITE 00137</v>
          </cell>
          <cell r="I73">
            <v>1969</v>
          </cell>
          <cell r="J73">
            <v>4573</v>
          </cell>
          <cell r="K73">
            <v>3943</v>
          </cell>
          <cell r="L73" t="str">
            <v>Collège et 5 Logements</v>
          </cell>
          <cell r="M73" t="str">
            <v>Journée en semaine</v>
          </cell>
          <cell r="N73" t="str">
            <v>Gaz</v>
          </cell>
          <cell r="O73" t="str">
            <v>Gaz</v>
          </cell>
          <cell r="P73" t="str">
            <v>Oui</v>
          </cell>
          <cell r="Q73" t="str">
            <v>Bureautique</v>
          </cell>
          <cell r="R73" t="str">
            <v>Climatisation</v>
          </cell>
          <cell r="S73" t="str">
            <v>Serveur informatique</v>
          </cell>
          <cell r="T73" t="str">
            <v>Etat Initial</v>
          </cell>
          <cell r="U73" t="str">
            <v>Etat Initial</v>
          </cell>
          <cell r="V73" t="str">
            <v>Etat Initial</v>
          </cell>
          <cell r="W73" t="str">
            <v>Gaz</v>
          </cell>
          <cell r="X73" t="str">
            <v>Electricité</v>
          </cell>
          <cell r="Y73">
            <v>0</v>
          </cell>
          <cell r="Z73">
            <v>472623.35879301827</v>
          </cell>
          <cell r="AA73">
            <v>23016.757573219991</v>
          </cell>
          <cell r="AB73">
            <v>110593.86595756629</v>
          </cell>
          <cell r="AC73">
            <v>119295.48580297251</v>
          </cell>
          <cell r="AD73">
            <v>21031.794147064058</v>
          </cell>
          <cell r="AE73">
            <v>9426.8208074496924</v>
          </cell>
          <cell r="AF73">
            <v>0</v>
          </cell>
          <cell r="AG73">
            <v>0</v>
          </cell>
          <cell r="AH73">
            <v>0</v>
          </cell>
        </row>
        <row r="74">
          <cell r="D74" t="str">
            <v>Collège Claude Nicolas Ledoux</v>
          </cell>
          <cell r="E74" t="str">
            <v>14 rue Claude Nicolas Ledoux</v>
          </cell>
          <cell r="F74">
            <v>92350</v>
          </cell>
          <cell r="G74" t="str">
            <v>LE PLESSIS ROBINSON</v>
          </cell>
          <cell r="H74" t="str">
            <v>SITE 00249</v>
          </cell>
          <cell r="I74" t="str">
            <v>1970 rénové en 2010 et 2013</v>
          </cell>
          <cell r="J74">
            <v>4003</v>
          </cell>
          <cell r="K74">
            <v>3599</v>
          </cell>
          <cell r="L74" t="str">
            <v>Collège et 5 logements</v>
          </cell>
          <cell r="M74" t="str">
            <v>Journée en semaine</v>
          </cell>
          <cell r="N74" t="str">
            <v>Gaz</v>
          </cell>
          <cell r="O74" t="str">
            <v>Electricité</v>
          </cell>
          <cell r="P74" t="str">
            <v>Oui</v>
          </cell>
          <cell r="Q74" t="str">
            <v>Bureautique</v>
          </cell>
          <cell r="R74" t="str">
            <v>Climatisation</v>
          </cell>
          <cell r="S74" t="str">
            <v>Serveur informatique</v>
          </cell>
          <cell r="T74" t="str">
            <v>Etat Initial</v>
          </cell>
          <cell r="U74" t="str">
            <v>Etat Initial</v>
          </cell>
          <cell r="V74" t="str">
            <v>Etat Initial</v>
          </cell>
          <cell r="W74" t="str">
            <v>Gaz</v>
          </cell>
          <cell r="X74" t="str">
            <v>Electricité</v>
          </cell>
          <cell r="Y74">
            <v>0</v>
          </cell>
          <cell r="Z74">
            <v>314277</v>
          </cell>
          <cell r="AA74">
            <v>16154</v>
          </cell>
          <cell r="AB74">
            <v>73540</v>
          </cell>
          <cell r="AC74">
            <v>148575</v>
          </cell>
          <cell r="AD74">
            <v>21796</v>
          </cell>
          <cell r="AE74">
            <v>11829</v>
          </cell>
          <cell r="AF74">
            <v>0</v>
          </cell>
          <cell r="AG74">
            <v>0</v>
          </cell>
          <cell r="AH74">
            <v>0</v>
          </cell>
        </row>
        <row r="75">
          <cell r="D75" t="str">
            <v>Collège République</v>
          </cell>
          <cell r="E75" t="str">
            <v>152 Avenue de la République</v>
          </cell>
          <cell r="F75">
            <v>92000</v>
          </cell>
          <cell r="G75" t="str">
            <v>NANTERRE</v>
          </cell>
          <cell r="H75" t="str">
            <v>SITE 00195</v>
          </cell>
          <cell r="I75">
            <v>2007</v>
          </cell>
          <cell r="J75">
            <v>8788</v>
          </cell>
          <cell r="K75">
            <v>8260</v>
          </cell>
          <cell r="L75" t="str">
            <v>Enseignement</v>
          </cell>
          <cell r="M75" t="str">
            <v>Journée en semaine</v>
          </cell>
          <cell r="N75" t="str">
            <v>Gaz</v>
          </cell>
          <cell r="O75" t="str">
            <v>Gaz</v>
          </cell>
          <cell r="P75" t="str">
            <v>Oui</v>
          </cell>
          <cell r="Q75" t="str">
            <v>Bureautique</v>
          </cell>
          <cell r="R75" t="str">
            <v>Climatisation</v>
          </cell>
          <cell r="S75" t="str">
            <v>Serveur informatique</v>
          </cell>
          <cell r="T75" t="str">
            <v>Etat Initial</v>
          </cell>
          <cell r="U75" t="str">
            <v>Etat Initial</v>
          </cell>
          <cell r="V75" t="str">
            <v>Etat Initial</v>
          </cell>
          <cell r="W75" t="str">
            <v>Gaz</v>
          </cell>
          <cell r="X75" t="str">
            <v>Electricité</v>
          </cell>
          <cell r="Y75">
            <v>0</v>
          </cell>
          <cell r="Z75">
            <v>593462.17429598421</v>
          </cell>
          <cell r="AA75">
            <v>29673.108714799211</v>
          </cell>
          <cell r="AB75">
            <v>138870.14878526033</v>
          </cell>
          <cell r="AC75">
            <v>322956.88109296351</v>
          </cell>
          <cell r="AD75">
            <v>44568.049590828981</v>
          </cell>
          <cell r="AE75">
            <v>30492.32225787282</v>
          </cell>
          <cell r="AF75">
            <v>0</v>
          </cell>
          <cell r="AG75">
            <v>0</v>
          </cell>
          <cell r="AH75">
            <v>0</v>
          </cell>
        </row>
        <row r="76">
          <cell r="D76" t="str">
            <v>Collège Van Gogh</v>
          </cell>
          <cell r="E76" t="str">
            <v>19 rue Gustave Eiffel</v>
          </cell>
          <cell r="F76">
            <v>92110</v>
          </cell>
          <cell r="G76" t="str">
            <v>CLICHY</v>
          </cell>
          <cell r="H76" t="str">
            <v>SITE 00079</v>
          </cell>
          <cell r="I76">
            <v>2006</v>
          </cell>
          <cell r="J76">
            <v>8094.5</v>
          </cell>
          <cell r="K76">
            <v>7444</v>
          </cell>
          <cell r="L76" t="str">
            <v>Collège Gymnase et 8 Logements</v>
          </cell>
          <cell r="M76" t="str">
            <v>Journée en semaine</v>
          </cell>
          <cell r="N76" t="str">
            <v>Chaleur</v>
          </cell>
          <cell r="O76" t="str">
            <v>Electricité</v>
          </cell>
          <cell r="P76" t="str">
            <v>Oui</v>
          </cell>
          <cell r="Q76" t="str">
            <v>Climatisation</v>
          </cell>
          <cell r="R76" t="str">
            <v>Bureautique</v>
          </cell>
          <cell r="S76" t="str">
            <v>Serveur informatique</v>
          </cell>
          <cell r="T76" t="str">
            <v>Etat Initial</v>
          </cell>
          <cell r="U76" t="str">
            <v>Etat Initial</v>
          </cell>
          <cell r="V76" t="str">
            <v>Etat Initial</v>
          </cell>
          <cell r="W76" t="str">
            <v>Gaz</v>
          </cell>
          <cell r="X76" t="str">
            <v>Electricité</v>
          </cell>
          <cell r="Y76" t="str">
            <v>Chaleur</v>
          </cell>
          <cell r="Z76">
            <v>0</v>
          </cell>
          <cell r="AA76">
            <v>0</v>
          </cell>
          <cell r="AB76">
            <v>0</v>
          </cell>
          <cell r="AC76">
            <v>176681</v>
          </cell>
          <cell r="AD76">
            <v>24399</v>
          </cell>
          <cell r="AE76">
            <v>14842</v>
          </cell>
          <cell r="AF76">
            <v>635582</v>
          </cell>
          <cell r="AG76">
            <v>64258</v>
          </cell>
          <cell r="AH76">
            <v>159531</v>
          </cell>
        </row>
        <row r="77">
          <cell r="D77" t="str">
            <v>Collège Paparemborde</v>
          </cell>
          <cell r="E77" t="str">
            <v>78 rue des Gros Grès</v>
          </cell>
          <cell r="F77">
            <v>92700</v>
          </cell>
          <cell r="G77" t="str">
            <v>COLOMBES</v>
          </cell>
          <cell r="H77" t="str">
            <v>SITE 00089</v>
          </cell>
          <cell r="I77">
            <v>2008</v>
          </cell>
          <cell r="J77">
            <v>6725</v>
          </cell>
          <cell r="K77">
            <v>6309</v>
          </cell>
          <cell r="L77" t="str">
            <v>Collège, gymnase, et 6 logements</v>
          </cell>
          <cell r="M77" t="str">
            <v>Journée en semaine</v>
          </cell>
          <cell r="N77" t="str">
            <v>Gaz</v>
          </cell>
          <cell r="O77" t="str">
            <v>Gaz</v>
          </cell>
          <cell r="P77" t="str">
            <v>Oui</v>
          </cell>
          <cell r="Q77" t="str">
            <v>Bureautique</v>
          </cell>
          <cell r="R77" t="str">
            <v>Climatisation</v>
          </cell>
          <cell r="S77" t="str">
            <v>Serveur informatique</v>
          </cell>
          <cell r="T77" t="str">
            <v>Etat Initial</v>
          </cell>
          <cell r="U77" t="str">
            <v>Etat Initial</v>
          </cell>
          <cell r="V77" t="str">
            <v>Etat Initial</v>
          </cell>
          <cell r="W77" t="str">
            <v>Gaz</v>
          </cell>
          <cell r="X77" t="str">
            <v>Electricité</v>
          </cell>
          <cell r="Y77">
            <v>0</v>
          </cell>
          <cell r="Z77">
            <v>659686.71568379528</v>
          </cell>
          <cell r="AA77">
            <v>35262.351148855065</v>
          </cell>
          <cell r="AB77">
            <v>154366.69147000811</v>
          </cell>
          <cell r="AC77">
            <v>251003.27878122995</v>
          </cell>
          <cell r="AD77">
            <v>36996.333334493735</v>
          </cell>
          <cell r="AE77">
            <v>19993.796225533028</v>
          </cell>
          <cell r="AF77">
            <v>0</v>
          </cell>
          <cell r="AG77">
            <v>0</v>
          </cell>
          <cell r="AH77">
            <v>0</v>
          </cell>
        </row>
        <row r="78">
          <cell r="D78" t="str">
            <v>Collège Les Renardières</v>
          </cell>
          <cell r="E78" t="str">
            <v>15 avenue d'Alsace</v>
          </cell>
          <cell r="F78">
            <v>92400</v>
          </cell>
          <cell r="G78" t="str">
            <v>COURBEVOIE</v>
          </cell>
          <cell r="H78" t="str">
            <v>SITE 00314</v>
          </cell>
          <cell r="I78">
            <v>1983</v>
          </cell>
          <cell r="J78">
            <v>5270</v>
          </cell>
          <cell r="K78">
            <v>4880</v>
          </cell>
          <cell r="L78" t="str">
            <v>Collège et 3 Logements</v>
          </cell>
          <cell r="M78" t="str">
            <v>Journée en semaine</v>
          </cell>
          <cell r="N78" t="str">
            <v>Chaleur</v>
          </cell>
          <cell r="O78" t="str">
            <v>Chaleur</v>
          </cell>
          <cell r="P78" t="str">
            <v>Oui</v>
          </cell>
          <cell r="Q78" t="str">
            <v>Bureautique</v>
          </cell>
          <cell r="R78" t="str">
            <v>Climatisation</v>
          </cell>
          <cell r="S78" t="str">
            <v>Serveur informatique</v>
          </cell>
          <cell r="T78" t="str">
            <v>Etat Initial</v>
          </cell>
          <cell r="U78" t="str">
            <v>Etat Initial</v>
          </cell>
          <cell r="V78" t="str">
            <v>Etat Initial</v>
          </cell>
          <cell r="W78" t="str">
            <v>Chaleur</v>
          </cell>
          <cell r="X78" t="str">
            <v>Electricité</v>
          </cell>
          <cell r="Y78" t="str">
            <v>Gaz</v>
          </cell>
          <cell r="Z78">
            <v>228351.55647347419</v>
          </cell>
          <cell r="AA78">
            <v>34481.085027494599</v>
          </cell>
          <cell r="AB78">
            <v>61426.568691364555</v>
          </cell>
          <cell r="AC78">
            <v>147158.17902575238</v>
          </cell>
          <cell r="AD78">
            <v>21485.094137759846</v>
          </cell>
          <cell r="AE78">
            <v>11871.7870381632</v>
          </cell>
          <cell r="AF78">
            <v>0</v>
          </cell>
          <cell r="AG78">
            <v>0</v>
          </cell>
          <cell r="AH78">
            <v>0</v>
          </cell>
        </row>
        <row r="79">
          <cell r="D79" t="str">
            <v>Collège Evariste Galois Bourg la Reine</v>
          </cell>
          <cell r="E79" t="str">
            <v>34 rue de Fontenay</v>
          </cell>
          <cell r="F79">
            <v>92340</v>
          </cell>
          <cell r="G79" t="str">
            <v>BOURG LA REINE</v>
          </cell>
          <cell r="H79" t="str">
            <v>SITE 00019</v>
          </cell>
          <cell r="I79">
            <v>2011</v>
          </cell>
          <cell r="J79">
            <v>10731</v>
          </cell>
          <cell r="K79">
            <v>8803</v>
          </cell>
          <cell r="L79" t="str">
            <v>Enseignement</v>
          </cell>
          <cell r="M79" t="str">
            <v>Journée en semaine</v>
          </cell>
          <cell r="N79" t="str">
            <v>Gaz</v>
          </cell>
          <cell r="O79" t="str">
            <v>Gaz</v>
          </cell>
          <cell r="P79" t="str">
            <v>Non</v>
          </cell>
          <cell r="Q79" t="str">
            <v>Bureautique</v>
          </cell>
          <cell r="R79" t="str">
            <v>Climatisation</v>
          </cell>
          <cell r="S79" t="str">
            <v>Serveur informatique</v>
          </cell>
          <cell r="T79" t="str">
            <v>Etat Initial</v>
          </cell>
          <cell r="U79" t="str">
            <v>Etat Initial</v>
          </cell>
          <cell r="V79" t="str">
            <v>Etat Initial</v>
          </cell>
          <cell r="W79" t="str">
            <v>Gaz</v>
          </cell>
          <cell r="X79" t="str">
            <v>Electricité</v>
          </cell>
          <cell r="Y79">
            <v>0</v>
          </cell>
          <cell r="Z79">
            <v>713295.86379431188</v>
          </cell>
          <cell r="AA79">
            <v>36806.06657178649</v>
          </cell>
          <cell r="AB79">
            <v>166911.23212786898</v>
          </cell>
          <cell r="AC79">
            <v>351826.43372425082</v>
          </cell>
          <cell r="AD79">
            <v>53759.079073065514</v>
          </cell>
          <cell r="AE79">
            <v>29553.420432837065</v>
          </cell>
          <cell r="AF79">
            <v>0</v>
          </cell>
          <cell r="AG79">
            <v>0</v>
          </cell>
          <cell r="AH79">
            <v>0</v>
          </cell>
        </row>
        <row r="80">
          <cell r="D80" t="str">
            <v>Collège Marguerite Duras</v>
          </cell>
          <cell r="E80" t="str">
            <v>120 rue Henri Dunant</v>
          </cell>
          <cell r="F80">
            <v>92700</v>
          </cell>
          <cell r="G80" t="str">
            <v>COLOMBES</v>
          </cell>
          <cell r="H80" t="str">
            <v>SITE 00087</v>
          </cell>
          <cell r="I80">
            <v>2010</v>
          </cell>
          <cell r="J80">
            <v>7983</v>
          </cell>
          <cell r="K80">
            <v>6492</v>
          </cell>
          <cell r="L80" t="str">
            <v>Collège et 7 Logements</v>
          </cell>
          <cell r="M80" t="str">
            <v>Journée en semaine</v>
          </cell>
          <cell r="N80" t="str">
            <v>Gaz</v>
          </cell>
          <cell r="O80" t="str">
            <v>Gaz</v>
          </cell>
          <cell r="P80" t="str">
            <v>Oui</v>
          </cell>
          <cell r="Q80" t="str">
            <v>Bureautique</v>
          </cell>
          <cell r="R80" t="str">
            <v>Climatisation</v>
          </cell>
          <cell r="S80" t="str">
            <v>Serveur informatique</v>
          </cell>
          <cell r="T80" t="str">
            <v>Etat Initial</v>
          </cell>
          <cell r="U80" t="str">
            <v>Etat Initial</v>
          </cell>
          <cell r="V80" t="str">
            <v>Etat Initial</v>
          </cell>
          <cell r="W80" t="str">
            <v>Gaz</v>
          </cell>
          <cell r="X80" t="str">
            <v>Electricité</v>
          </cell>
          <cell r="Y80">
            <v>0</v>
          </cell>
          <cell r="Z80">
            <v>448232</v>
          </cell>
          <cell r="AA80">
            <v>29848</v>
          </cell>
          <cell r="AB80">
            <v>104886</v>
          </cell>
          <cell r="AC80">
            <v>249384</v>
          </cell>
          <cell r="AD80">
            <v>48456</v>
          </cell>
          <cell r="AE80">
            <v>20949</v>
          </cell>
          <cell r="AF80">
            <v>0</v>
          </cell>
          <cell r="AG80">
            <v>0</v>
          </cell>
          <cell r="AH80">
            <v>0</v>
          </cell>
        </row>
        <row r="81">
          <cell r="D81" t="str">
            <v>Collège Les Champs Philippe</v>
          </cell>
          <cell r="E81" t="str">
            <v>40 Avenue de Verdun 1916</v>
          </cell>
          <cell r="F81">
            <v>92250</v>
          </cell>
          <cell r="G81" t="str">
            <v>LA GARENNE COLOMBES</v>
          </cell>
          <cell r="H81" t="str">
            <v>SITE 00350</v>
          </cell>
          <cell r="I81">
            <v>2009</v>
          </cell>
          <cell r="J81">
            <v>9060</v>
          </cell>
          <cell r="K81">
            <v>8688</v>
          </cell>
          <cell r="L81" t="str">
            <v>Collège et 8 Logements</v>
          </cell>
          <cell r="M81" t="str">
            <v>Journée en semaine</v>
          </cell>
          <cell r="N81" t="str">
            <v>Gaz</v>
          </cell>
          <cell r="O81" t="str">
            <v>Gaz</v>
          </cell>
          <cell r="P81" t="str">
            <v>Oui</v>
          </cell>
          <cell r="Q81" t="str">
            <v>Bureautique</v>
          </cell>
          <cell r="R81" t="str">
            <v>Climatisation</v>
          </cell>
          <cell r="S81" t="str">
            <v>Serveur informatique</v>
          </cell>
          <cell r="T81" t="str">
            <v>Etat Initial</v>
          </cell>
          <cell r="U81" t="str">
            <v>Etat Initial</v>
          </cell>
          <cell r="V81" t="str">
            <v>Etat Initial</v>
          </cell>
          <cell r="W81" t="str">
            <v>Gaz</v>
          </cell>
          <cell r="X81" t="str">
            <v>Electricité</v>
          </cell>
          <cell r="Y81">
            <v>0</v>
          </cell>
          <cell r="Z81">
            <v>866075.46507731592</v>
          </cell>
          <cell r="AA81">
            <v>44602.886451481769</v>
          </cell>
          <cell r="AB81">
            <v>202661.65882809195</v>
          </cell>
          <cell r="AC81">
            <v>330301.75189689908</v>
          </cell>
          <cell r="AD81">
            <v>45581.641761772065</v>
          </cell>
          <cell r="AE81">
            <v>27147.575730768098</v>
          </cell>
          <cell r="AF81">
            <v>0</v>
          </cell>
          <cell r="AG81">
            <v>0</v>
          </cell>
          <cell r="AH81">
            <v>0</v>
          </cell>
        </row>
        <row r="82">
          <cell r="D82" t="str">
            <v>Collège Yves du Manoir</v>
          </cell>
          <cell r="E82" t="str">
            <v>Allée du collège</v>
          </cell>
          <cell r="F82">
            <v>92420</v>
          </cell>
          <cell r="G82" t="str">
            <v>VAUCRESSON</v>
          </cell>
          <cell r="H82" t="str">
            <v>SITE 00582</v>
          </cell>
          <cell r="I82" t="str">
            <v>1988, extension en 2005</v>
          </cell>
          <cell r="J82">
            <v>4778</v>
          </cell>
          <cell r="K82">
            <v>3506</v>
          </cell>
          <cell r="L82" t="str">
            <v>Collège, Cantine et 3 Logements</v>
          </cell>
          <cell r="M82" t="str">
            <v>Journée en semaine</v>
          </cell>
          <cell r="N82" t="str">
            <v>Gaz</v>
          </cell>
          <cell r="O82" t="str">
            <v>Gaz</v>
          </cell>
          <cell r="P82" t="str">
            <v>Oui</v>
          </cell>
          <cell r="Q82" t="str">
            <v>Bureautique</v>
          </cell>
          <cell r="R82" t="str">
            <v>Climatisation</v>
          </cell>
          <cell r="S82" t="str">
            <v>Serveur informatique</v>
          </cell>
          <cell r="T82" t="str">
            <v>Etat Initial</v>
          </cell>
          <cell r="U82" t="str">
            <v>Etat Initial</v>
          </cell>
          <cell r="V82" t="str">
            <v>Etat Initial</v>
          </cell>
          <cell r="W82" t="str">
            <v>Gaz</v>
          </cell>
          <cell r="X82" t="str">
            <v>Electricité</v>
          </cell>
          <cell r="Y82">
            <v>0</v>
          </cell>
          <cell r="Z82">
            <v>402491.94187006564</v>
          </cell>
          <cell r="AA82">
            <v>20124.597093503282</v>
          </cell>
          <cell r="AB82">
            <v>94183.11439759536</v>
          </cell>
          <cell r="AC82">
            <v>206385.78976569971</v>
          </cell>
          <cell r="AD82">
            <v>30957.868464854957</v>
          </cell>
          <cell r="AE82">
            <v>17422.449905334841</v>
          </cell>
          <cell r="AF82">
            <v>0</v>
          </cell>
          <cell r="AG82">
            <v>0</v>
          </cell>
          <cell r="AH82">
            <v>0</v>
          </cell>
        </row>
        <row r="83">
          <cell r="D83" t="str">
            <v xml:space="preserve">Collège le Haut Mesnil </v>
          </cell>
          <cell r="E83" t="str">
            <v>24 Rue Arthur Auger</v>
          </cell>
          <cell r="F83">
            <v>92120</v>
          </cell>
          <cell r="G83" t="str">
            <v>MONTROUGE</v>
          </cell>
          <cell r="H83" t="str">
            <v>SITE 00171</v>
          </cell>
          <cell r="I83" t="str">
            <v>1931-34</v>
          </cell>
          <cell r="J83">
            <v>6615</v>
          </cell>
          <cell r="K83">
            <v>5512.5</v>
          </cell>
          <cell r="L83" t="str">
            <v>Collège, Gymnase et 4 logements</v>
          </cell>
          <cell r="M83" t="str">
            <v>Journée toute la semaine</v>
          </cell>
          <cell r="N83" t="str">
            <v>Gaz</v>
          </cell>
          <cell r="O83" t="str">
            <v>Gaz</v>
          </cell>
          <cell r="P83" t="str">
            <v>Non</v>
          </cell>
          <cell r="Q83" t="str">
            <v>Bureautique</v>
          </cell>
          <cell r="R83" t="str">
            <v>Climatisation</v>
          </cell>
          <cell r="S83" t="str">
            <v>Serveur informatique</v>
          </cell>
          <cell r="T83" t="str">
            <v>Etat Initial</v>
          </cell>
          <cell r="U83" t="str">
            <v>Etat Initial</v>
          </cell>
          <cell r="V83" t="str">
            <v>Etat Initial</v>
          </cell>
          <cell r="W83" t="str">
            <v>Gaz</v>
          </cell>
          <cell r="X83" t="str">
            <v>Electricité</v>
          </cell>
          <cell r="Y83">
            <v>0</v>
          </cell>
          <cell r="Z83">
            <v>655417.17051081406</v>
          </cell>
          <cell r="AA83">
            <v>32770.858525540709</v>
          </cell>
          <cell r="AB83">
            <v>153367.61789953051</v>
          </cell>
          <cell r="AC83">
            <v>159529.07476571429</v>
          </cell>
          <cell r="AD83">
            <v>20738.779719542854</v>
          </cell>
          <cell r="AE83">
            <v>13400.44228032</v>
          </cell>
          <cell r="AF83">
            <v>0</v>
          </cell>
          <cell r="AG83">
            <v>0</v>
          </cell>
          <cell r="AH83">
            <v>0</v>
          </cell>
        </row>
        <row r="84">
          <cell r="D84" t="str">
            <v>Collège Armande Béjart</v>
          </cell>
          <cell r="E84" t="str">
            <v>18 bis rue de la Roseraie</v>
          </cell>
          <cell r="F84">
            <v>92630</v>
          </cell>
          <cell r="G84" t="str">
            <v>Meudon la Forêt</v>
          </cell>
          <cell r="H84" t="str">
            <v>SITE 00159</v>
          </cell>
          <cell r="I84">
            <v>2016</v>
          </cell>
          <cell r="J84">
            <v>10162</v>
          </cell>
          <cell r="K84">
            <v>9238</v>
          </cell>
          <cell r="L84" t="str">
            <v>Enseignement</v>
          </cell>
          <cell r="M84" t="str">
            <v>Journée en semaine</v>
          </cell>
          <cell r="N84" t="str">
            <v>Chaleur</v>
          </cell>
          <cell r="O84" t="str">
            <v>Chaleur</v>
          </cell>
          <cell r="P84" t="str">
            <v>Electricité</v>
          </cell>
          <cell r="Q84">
            <v>0</v>
          </cell>
          <cell r="R84">
            <v>0</v>
          </cell>
          <cell r="S84">
            <v>0</v>
          </cell>
          <cell r="T84" t="str">
            <v>Etat Initial</v>
          </cell>
          <cell r="U84" t="str">
            <v>Etat Initial</v>
          </cell>
          <cell r="V84" t="str">
            <v>Etat Initial</v>
          </cell>
          <cell r="W84" t="str">
            <v>Chaleur</v>
          </cell>
          <cell r="X84" t="str">
            <v>Electricité</v>
          </cell>
          <cell r="Y84">
            <v>0</v>
          </cell>
          <cell r="Z84">
            <v>899692.51214160561</v>
          </cell>
          <cell r="AA84">
            <v>49483.088167788308</v>
          </cell>
          <cell r="AB84">
            <v>197032.66015901163</v>
          </cell>
          <cell r="AC84">
            <v>194430.34146793914</v>
          </cell>
          <cell r="AD84">
            <v>28970.120878722926</v>
          </cell>
          <cell r="AE84">
            <v>16332.148683306885</v>
          </cell>
          <cell r="AF84">
            <v>0</v>
          </cell>
          <cell r="AG84">
            <v>0</v>
          </cell>
          <cell r="AH84">
            <v>0</v>
          </cell>
        </row>
        <row r="85">
          <cell r="D85" t="str">
            <v>Collège André Malraux</v>
          </cell>
          <cell r="E85" t="str">
            <v>8 rue Scheurer Kestner</v>
          </cell>
          <cell r="F85">
            <v>92600</v>
          </cell>
          <cell r="G85" t="str">
            <v>Asnières sur Seine</v>
          </cell>
          <cell r="H85" t="str">
            <v>SITE 00437</v>
          </cell>
          <cell r="I85" t="str">
            <v>1974 rénové en 1999</v>
          </cell>
          <cell r="J85">
            <v>11731</v>
          </cell>
          <cell r="K85">
            <v>10665</v>
          </cell>
          <cell r="L85" t="str">
            <v>Enseignement</v>
          </cell>
          <cell r="M85" t="str">
            <v>Journée en semaine</v>
          </cell>
          <cell r="N85" t="str">
            <v>Gaz</v>
          </cell>
          <cell r="O85" t="str">
            <v>Gaz</v>
          </cell>
          <cell r="P85" t="str">
            <v>Electricité</v>
          </cell>
          <cell r="Q85">
            <v>0</v>
          </cell>
          <cell r="R85">
            <v>0</v>
          </cell>
          <cell r="S85">
            <v>0</v>
          </cell>
          <cell r="T85" t="str">
            <v>Etat Initial</v>
          </cell>
          <cell r="U85" t="str">
            <v>Etat Initial</v>
          </cell>
          <cell r="V85" t="str">
            <v>Etat Initial</v>
          </cell>
          <cell r="W85" t="str">
            <v>Gaz</v>
          </cell>
          <cell r="X85" t="str">
            <v>Electricité</v>
          </cell>
          <cell r="Y85">
            <v>0</v>
          </cell>
          <cell r="Z85">
            <v>740392.34352723463</v>
          </cell>
          <cell r="AA85">
            <v>35538.832489307257</v>
          </cell>
          <cell r="AB85">
            <v>173251.80838537289</v>
          </cell>
          <cell r="AC85">
            <v>271975.76904393575</v>
          </cell>
          <cell r="AD85">
            <v>38348.583435194945</v>
          </cell>
          <cell r="AE85">
            <v>20979.374599690607</v>
          </cell>
          <cell r="AF85">
            <v>0</v>
          </cell>
          <cell r="AG85">
            <v>0</v>
          </cell>
          <cell r="AH85">
            <v>0</v>
          </cell>
        </row>
        <row r="86">
          <cell r="D86" t="str">
            <v>Collège Paul Landowski</v>
          </cell>
          <cell r="E86" t="str">
            <v>94 rue Escudier</v>
          </cell>
          <cell r="F86">
            <v>92100</v>
          </cell>
          <cell r="G86" t="str">
            <v>Boulogne Billancourt</v>
          </cell>
          <cell r="H86" t="str">
            <v>SITE 00508</v>
          </cell>
          <cell r="I86">
            <v>1981</v>
          </cell>
          <cell r="J86">
            <v>7497</v>
          </cell>
          <cell r="K86">
            <v>6816</v>
          </cell>
          <cell r="L86" t="str">
            <v>Enseignement</v>
          </cell>
          <cell r="M86" t="str">
            <v>Journée en semaine</v>
          </cell>
          <cell r="N86" t="str">
            <v>Gaz</v>
          </cell>
          <cell r="O86" t="str">
            <v>Gaz</v>
          </cell>
          <cell r="P86">
            <v>0</v>
          </cell>
          <cell r="Q86">
            <v>0</v>
          </cell>
          <cell r="R86">
            <v>0</v>
          </cell>
          <cell r="S86">
            <v>0</v>
          </cell>
          <cell r="T86" t="str">
            <v>Etat Initial</v>
          </cell>
          <cell r="U86" t="str">
            <v>Etat Initial</v>
          </cell>
          <cell r="V86" t="str">
            <v>Etat Initial</v>
          </cell>
          <cell r="W86" t="str">
            <v>Gaz</v>
          </cell>
          <cell r="X86" t="str">
            <v>Electricité</v>
          </cell>
          <cell r="Y86">
            <v>0</v>
          </cell>
          <cell r="Z86">
            <v>297955.700029484</v>
          </cell>
          <cell r="AA86">
            <v>16089.607801592134</v>
          </cell>
          <cell r="AB86">
            <v>69721.633806899248</v>
          </cell>
          <cell r="AC86">
            <v>255310.80057346568</v>
          </cell>
          <cell r="AD86">
            <v>38296.620086019859</v>
          </cell>
          <cell r="AE86">
            <v>24882.482159800402</v>
          </cell>
          <cell r="AF86">
            <v>0</v>
          </cell>
          <cell r="AG86">
            <v>0</v>
          </cell>
          <cell r="AH86">
            <v>0</v>
          </cell>
        </row>
        <row r="87">
          <cell r="D87" t="str">
            <v>Collège Descartes</v>
          </cell>
          <cell r="E87" t="str">
            <v>22 rue Pierre Gilles de Gennes</v>
          </cell>
          <cell r="F87">
            <v>92160</v>
          </cell>
          <cell r="G87" t="str">
            <v>ANTONY</v>
          </cell>
          <cell r="H87" t="str">
            <v>SITE 00419</v>
          </cell>
          <cell r="I87">
            <v>2014</v>
          </cell>
          <cell r="J87">
            <v>8727</v>
          </cell>
          <cell r="K87">
            <v>7887</v>
          </cell>
          <cell r="L87" t="str">
            <v>Enseignement</v>
          </cell>
          <cell r="M87" t="str">
            <v>Journée en semaine</v>
          </cell>
          <cell r="N87" t="str">
            <v>Gaz</v>
          </cell>
          <cell r="O87" t="str">
            <v>Gaz</v>
          </cell>
          <cell r="P87" t="str">
            <v>Electricité</v>
          </cell>
          <cell r="Q87">
            <v>0</v>
          </cell>
          <cell r="R87">
            <v>0</v>
          </cell>
          <cell r="S87">
            <v>0</v>
          </cell>
          <cell r="T87" t="str">
            <v>Etat Initial</v>
          </cell>
          <cell r="U87" t="str">
            <v>Etat Initial</v>
          </cell>
          <cell r="V87" t="str">
            <v>Etat Initial</v>
          </cell>
          <cell r="W87" t="str">
            <v>Gaz</v>
          </cell>
          <cell r="X87" t="str">
            <v>Electricité</v>
          </cell>
          <cell r="Y87">
            <v>0</v>
          </cell>
          <cell r="Z87">
            <v>711256.44283743377</v>
          </cell>
          <cell r="AA87">
            <v>32006.539927684516</v>
          </cell>
          <cell r="AB87">
            <v>166434.00762395951</v>
          </cell>
          <cell r="AC87">
            <v>389026.15803965589</v>
          </cell>
          <cell r="AD87">
            <v>47072.165122798368</v>
          </cell>
          <cell r="AE87">
            <v>32528.5972753311</v>
          </cell>
          <cell r="AF87">
            <v>0</v>
          </cell>
          <cell r="AG87">
            <v>0</v>
          </cell>
          <cell r="AH87">
            <v>0</v>
          </cell>
        </row>
        <row r="88">
          <cell r="D88" t="str">
            <v>Collège Guy Moquet</v>
          </cell>
          <cell r="E88" t="str">
            <v>1 rue Guy Moquet</v>
          </cell>
          <cell r="F88">
            <v>92230</v>
          </cell>
          <cell r="G88" t="str">
            <v>Gennevilliers</v>
          </cell>
          <cell r="H88" t="str">
            <v>SITE 00373</v>
          </cell>
          <cell r="I88">
            <v>1976</v>
          </cell>
          <cell r="J88">
            <v>7093</v>
          </cell>
          <cell r="K88">
            <v>6448</v>
          </cell>
          <cell r="L88" t="str">
            <v>Enseignement</v>
          </cell>
          <cell r="M88" t="str">
            <v>Journée en semaine</v>
          </cell>
          <cell r="N88" t="str">
            <v>Chaleur</v>
          </cell>
          <cell r="O88" t="str">
            <v>Chaleur</v>
          </cell>
          <cell r="P88">
            <v>0</v>
          </cell>
          <cell r="Q88" t="str">
            <v>Climatisation</v>
          </cell>
          <cell r="R88" t="str">
            <v>Serveur informatique</v>
          </cell>
          <cell r="S88" t="str">
            <v>Chambre froide positive</v>
          </cell>
          <cell r="T88" t="str">
            <v>Etat Initial</v>
          </cell>
          <cell r="U88" t="str">
            <v>Etat Initial</v>
          </cell>
          <cell r="V88" t="str">
            <v>Etat Initial</v>
          </cell>
          <cell r="W88" t="str">
            <v>Chaleur</v>
          </cell>
          <cell r="X88" t="str">
            <v>Electricité</v>
          </cell>
          <cell r="Y88" t="str">
            <v>Gaz</v>
          </cell>
          <cell r="Z88">
            <v>705805.12426315399</v>
          </cell>
          <cell r="AA88">
            <v>49406.358698420787</v>
          </cell>
          <cell r="AB88">
            <v>163040.98370478855</v>
          </cell>
          <cell r="AC88">
            <v>244543.63729371197</v>
          </cell>
          <cell r="AD88">
            <v>39860.61287887505</v>
          </cell>
          <cell r="AE88">
            <v>23044.037782112227</v>
          </cell>
          <cell r="AF88">
            <v>52689.665561738599</v>
          </cell>
          <cell r="AG88">
            <v>3266.7592648277932</v>
          </cell>
          <cell r="AH88">
            <v>12329.381741446832</v>
          </cell>
        </row>
        <row r="89">
          <cell r="D89" t="str">
            <v>Collège Henri-Georges Adam</v>
          </cell>
          <cell r="E89" t="str">
            <v>173 rue des Rabats</v>
          </cell>
          <cell r="F89">
            <v>92160</v>
          </cell>
          <cell r="G89" t="str">
            <v>Antony</v>
          </cell>
          <cell r="H89" t="str">
            <v>SITE 00421</v>
          </cell>
          <cell r="I89">
            <v>1965</v>
          </cell>
          <cell r="J89">
            <v>2364</v>
          </cell>
          <cell r="K89">
            <v>2142</v>
          </cell>
          <cell r="L89" t="str">
            <v>Enseignement</v>
          </cell>
          <cell r="M89" t="str">
            <v>Journée en semaine</v>
          </cell>
          <cell r="N89" t="str">
            <v>Gaz</v>
          </cell>
          <cell r="O89" t="str">
            <v>Gaz</v>
          </cell>
          <cell r="P89" t="str">
            <v>Electricité</v>
          </cell>
          <cell r="Q89">
            <v>0</v>
          </cell>
          <cell r="R89">
            <v>0</v>
          </cell>
          <cell r="S89">
            <v>0</v>
          </cell>
          <cell r="T89" t="str">
            <v>Etat Initial</v>
          </cell>
          <cell r="U89" t="str">
            <v>Etat Initial</v>
          </cell>
          <cell r="V89" t="str">
            <v>Etat Initial</v>
          </cell>
          <cell r="W89" t="str">
            <v>Gaz</v>
          </cell>
          <cell r="X89" t="str">
            <v>Electricité</v>
          </cell>
          <cell r="Y89">
            <v>0</v>
          </cell>
          <cell r="Z89">
            <v>241066.27994961725</v>
          </cell>
          <cell r="AA89">
            <v>10847.982597732776</v>
          </cell>
          <cell r="AB89">
            <v>56409.509508210438</v>
          </cell>
          <cell r="AC89">
            <v>80466.150627909446</v>
          </cell>
          <cell r="AD89">
            <v>11989.456443558505</v>
          </cell>
          <cell r="AE89">
            <v>6288.3566527443936</v>
          </cell>
          <cell r="AF89">
            <v>0</v>
          </cell>
          <cell r="AG89">
            <v>0</v>
          </cell>
          <cell r="AH89">
            <v>0</v>
          </cell>
        </row>
        <row r="90">
          <cell r="D90" t="str">
            <v>Collège Jean Jaurès Levallois Perret</v>
          </cell>
          <cell r="E90" t="str">
            <v>91 Rue Rivay</v>
          </cell>
          <cell r="F90">
            <v>92300</v>
          </cell>
          <cell r="G90" t="str">
            <v>Levallois Perret</v>
          </cell>
          <cell r="H90" t="str">
            <v>SITE 00125</v>
          </cell>
          <cell r="I90">
            <v>1934</v>
          </cell>
          <cell r="J90">
            <v>7605</v>
          </cell>
          <cell r="K90">
            <v>6914</v>
          </cell>
          <cell r="L90" t="str">
            <v>Enseignement</v>
          </cell>
          <cell r="M90" t="str">
            <v>Journée en semaine</v>
          </cell>
          <cell r="N90" t="str">
            <v>Gaz</v>
          </cell>
          <cell r="O90" t="str">
            <v>Gaz</v>
          </cell>
          <cell r="P90" t="str">
            <v>Electricité</v>
          </cell>
          <cell r="Q90">
            <v>0</v>
          </cell>
          <cell r="R90">
            <v>0</v>
          </cell>
          <cell r="S90">
            <v>0</v>
          </cell>
          <cell r="T90" t="str">
            <v>Etat Initial</v>
          </cell>
          <cell r="U90" t="str">
            <v>Etat Initial</v>
          </cell>
          <cell r="V90" t="str">
            <v>Etat Initial</v>
          </cell>
          <cell r="W90" t="str">
            <v>Gaz</v>
          </cell>
          <cell r="X90" t="str">
            <v>Electricité</v>
          </cell>
          <cell r="Y90">
            <v>0</v>
          </cell>
          <cell r="Z90">
            <v>328777.08387441933</v>
          </cell>
          <cell r="AA90">
            <v>17753.962529218643</v>
          </cell>
          <cell r="AB90">
            <v>76933.837626614128</v>
          </cell>
          <cell r="AC90">
            <v>263428.77649436914</v>
          </cell>
          <cell r="AD90">
            <v>38460.601368177879</v>
          </cell>
          <cell r="AE90">
            <v>22843.502911990956</v>
          </cell>
          <cell r="AF90">
            <v>0</v>
          </cell>
          <cell r="AG90">
            <v>0</v>
          </cell>
          <cell r="AH90">
            <v>0</v>
          </cell>
        </row>
        <row r="91">
          <cell r="D91" t="str">
            <v>Collège Maurice Genevoix</v>
          </cell>
          <cell r="E91" t="str">
            <v>11 rue d'Arcueil</v>
          </cell>
          <cell r="F91">
            <v>92120</v>
          </cell>
          <cell r="G91" t="str">
            <v>Montrouge</v>
          </cell>
          <cell r="H91" t="str">
            <v>SITE 00172</v>
          </cell>
          <cell r="I91">
            <v>1996</v>
          </cell>
          <cell r="J91">
            <v>6553</v>
          </cell>
          <cell r="K91">
            <v>5892</v>
          </cell>
          <cell r="L91" t="str">
            <v>Enseignement</v>
          </cell>
          <cell r="M91" t="str">
            <v>Journée en semaine</v>
          </cell>
          <cell r="N91" t="str">
            <v>Gaz</v>
          </cell>
          <cell r="O91" t="str">
            <v>Electricité</v>
          </cell>
          <cell r="P91" t="str">
            <v>Electricité</v>
          </cell>
          <cell r="Q91">
            <v>0</v>
          </cell>
          <cell r="R91">
            <v>0</v>
          </cell>
          <cell r="S91">
            <v>0</v>
          </cell>
          <cell r="T91" t="str">
            <v>Etat Initial</v>
          </cell>
          <cell r="U91" t="str">
            <v>Etat Initial</v>
          </cell>
          <cell r="V91" t="str">
            <v>Etat Initial</v>
          </cell>
          <cell r="W91" t="str">
            <v>Gaz</v>
          </cell>
          <cell r="X91" t="str">
            <v>Electricité</v>
          </cell>
          <cell r="Y91">
            <v>0</v>
          </cell>
          <cell r="Z91">
            <v>419943.15068960161</v>
          </cell>
          <cell r="AA91">
            <v>17389.500215320375</v>
          </cell>
          <cell r="AB91">
            <v>98266.697261366789</v>
          </cell>
          <cell r="AC91">
            <v>123967.41220098738</v>
          </cell>
          <cell r="AD91">
            <v>18471.144417947118</v>
          </cell>
          <cell r="AE91">
            <v>10325.26262488294</v>
          </cell>
          <cell r="AF91">
            <v>0</v>
          </cell>
          <cell r="AG91">
            <v>0</v>
          </cell>
          <cell r="AH91">
            <v>0</v>
          </cell>
        </row>
        <row r="92">
          <cell r="D92" t="str">
            <v>Collège Paul Eluard Chatillon</v>
          </cell>
          <cell r="E92" t="str">
            <v>39 rue des Pierrettes</v>
          </cell>
          <cell r="F92">
            <v>92320</v>
          </cell>
          <cell r="G92" t="str">
            <v>Chatillon</v>
          </cell>
          <cell r="H92" t="str">
            <v>SITE 00037</v>
          </cell>
          <cell r="I92" t="str">
            <v>1971, en cours de réhabilitation</v>
          </cell>
          <cell r="J92">
            <v>7571</v>
          </cell>
          <cell r="K92">
            <v>6883</v>
          </cell>
          <cell r="L92" t="str">
            <v>Enseignement</v>
          </cell>
          <cell r="M92" t="str">
            <v>Journée en semaine</v>
          </cell>
          <cell r="N92" t="str">
            <v>Chaleur</v>
          </cell>
          <cell r="O92" t="str">
            <v>Chaleur</v>
          </cell>
          <cell r="P92" t="str">
            <v>Electricité</v>
          </cell>
          <cell r="Q92">
            <v>0</v>
          </cell>
          <cell r="R92">
            <v>0</v>
          </cell>
          <cell r="S92">
            <v>0</v>
          </cell>
          <cell r="T92" t="str">
            <v>Etat Initial</v>
          </cell>
          <cell r="U92" t="str">
            <v>Etat Initial</v>
          </cell>
          <cell r="V92" t="str">
            <v>Etat Initial</v>
          </cell>
          <cell r="W92" t="str">
            <v>Chaleur</v>
          </cell>
          <cell r="X92" t="str">
            <v>Electricité</v>
          </cell>
          <cell r="Y92">
            <v>0</v>
          </cell>
          <cell r="Z92">
            <v>279017.37513503886</v>
          </cell>
          <cell r="AA92">
            <v>16462.025132967294</v>
          </cell>
          <cell r="AB92">
            <v>25669.598512423578</v>
          </cell>
          <cell r="AC92">
            <v>200904.99481611935</v>
          </cell>
          <cell r="AD92">
            <v>29131.224248337301</v>
          </cell>
          <cell r="AE92">
            <v>16748.419564554028</v>
          </cell>
          <cell r="AF92">
            <v>0</v>
          </cell>
          <cell r="AG92">
            <v>0</v>
          </cell>
          <cell r="AH92">
            <v>0</v>
          </cell>
        </row>
        <row r="93">
          <cell r="D93" t="str">
            <v>Collège Edouard Manet</v>
          </cell>
          <cell r="E93" t="str">
            <v>1880 Boulevard Galliéni</v>
          </cell>
          <cell r="F93">
            <v>92390</v>
          </cell>
          <cell r="G93" t="str">
            <v>Villeneuve la Garenne</v>
          </cell>
          <cell r="H93" t="str">
            <v>SITE 00590</v>
          </cell>
          <cell r="I93">
            <v>1905</v>
          </cell>
          <cell r="J93">
            <v>6019</v>
          </cell>
          <cell r="K93">
            <v>5472</v>
          </cell>
          <cell r="L93" t="str">
            <v>Enseignement</v>
          </cell>
          <cell r="M93" t="str">
            <v>Journée en semaine</v>
          </cell>
          <cell r="N93" t="str">
            <v>Gaz</v>
          </cell>
          <cell r="O93" t="str">
            <v>Gaz</v>
          </cell>
          <cell r="P93" t="str">
            <v>Electricité</v>
          </cell>
          <cell r="Q93" t="str">
            <v>Serveur informatique</v>
          </cell>
          <cell r="R93" t="str">
            <v>Climatisation</v>
          </cell>
          <cell r="S93">
            <v>0</v>
          </cell>
          <cell r="T93" t="str">
            <v>Etat Initial</v>
          </cell>
          <cell r="U93" t="str">
            <v>Etat Initial</v>
          </cell>
          <cell r="V93" t="str">
            <v>Etat Initial</v>
          </cell>
          <cell r="W93" t="str">
            <v>Gaz</v>
          </cell>
          <cell r="X93" t="str">
            <v>Electricité</v>
          </cell>
          <cell r="Y93">
            <v>0</v>
          </cell>
          <cell r="Z93">
            <v>450659.58624833549</v>
          </cell>
          <cell r="AA93">
            <v>22532.979312416774</v>
          </cell>
          <cell r="AB93">
            <v>105454.34318211052</v>
          </cell>
          <cell r="AC93">
            <v>183715.2869941282</v>
          </cell>
          <cell r="AD93">
            <v>27006.147188136845</v>
          </cell>
          <cell r="AE93">
            <v>14456.494107506769</v>
          </cell>
          <cell r="AF93">
            <v>0</v>
          </cell>
          <cell r="AG93">
            <v>0</v>
          </cell>
          <cell r="AH93">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row r="12">
          <cell r="A12" t="str">
            <v>--</v>
          </cell>
          <cell r="B12" t="str">
            <v>--</v>
          </cell>
        </row>
        <row r="13">
          <cell r="A13">
            <v>0</v>
          </cell>
          <cell r="B13" t="str">
            <v>A</v>
          </cell>
        </row>
        <row r="14">
          <cell r="A14">
            <v>51</v>
          </cell>
          <cell r="B14" t="str">
            <v>B</v>
          </cell>
        </row>
        <row r="15">
          <cell r="A15">
            <v>111</v>
          </cell>
          <cell r="B15" t="str">
            <v>C</v>
          </cell>
        </row>
        <row r="16">
          <cell r="A16">
            <v>211</v>
          </cell>
          <cell r="B16" t="str">
            <v>D</v>
          </cell>
        </row>
        <row r="17">
          <cell r="A17">
            <v>351</v>
          </cell>
          <cell r="B17" t="str">
            <v>E</v>
          </cell>
        </row>
        <row r="18">
          <cell r="A18">
            <v>541</v>
          </cell>
          <cell r="B18" t="str">
            <v>F</v>
          </cell>
        </row>
        <row r="19">
          <cell r="A19">
            <v>750.1</v>
          </cell>
          <cell r="B19" t="str">
            <v>G</v>
          </cell>
        </row>
        <row r="23">
          <cell r="A23" t="str">
            <v>Chaleur</v>
          </cell>
          <cell r="B23">
            <v>1</v>
          </cell>
          <cell r="C23">
            <v>220</v>
          </cell>
          <cell r="D23">
            <v>0</v>
          </cell>
        </row>
        <row r="24">
          <cell r="A24" t="str">
            <v>Gaz</v>
          </cell>
          <cell r="B24">
            <v>1</v>
          </cell>
          <cell r="C24">
            <v>234</v>
          </cell>
          <cell r="D24">
            <v>0</v>
          </cell>
        </row>
        <row r="25">
          <cell r="A25" t="str">
            <v>Fioul domestique</v>
          </cell>
          <cell r="B25">
            <v>1</v>
          </cell>
          <cell r="C25">
            <v>300</v>
          </cell>
          <cell r="D25">
            <v>0</v>
          </cell>
        </row>
        <row r="26">
          <cell r="A26" t="str">
            <v>Electricité</v>
          </cell>
          <cell r="B26">
            <v>2.58</v>
          </cell>
          <cell r="C26">
            <v>84</v>
          </cell>
          <cell r="D26">
            <v>0</v>
          </cell>
        </row>
        <row r="30">
          <cell r="A30" t="str">
            <v>--</v>
          </cell>
          <cell r="B30" t="str">
            <v>--</v>
          </cell>
        </row>
        <row r="31">
          <cell r="A31">
            <v>0</v>
          </cell>
          <cell r="B31" t="str">
            <v>Absence de potentiel énergétique</v>
          </cell>
        </row>
        <row r="32">
          <cell r="A32">
            <v>0.15</v>
          </cell>
          <cell r="B32" t="str">
            <v>Faible potentiel énergétique</v>
          </cell>
        </row>
        <row r="33">
          <cell r="A33">
            <v>0.3</v>
          </cell>
          <cell r="B33" t="str">
            <v>Moyen potentiel énergétique</v>
          </cell>
        </row>
        <row r="34">
          <cell r="A34">
            <v>0.45</v>
          </cell>
          <cell r="B34" t="str">
            <v>Gros potentiel énergétique</v>
          </cell>
        </row>
        <row r="38">
          <cell r="A38" t="str">
            <v>--</v>
          </cell>
          <cell r="B38" t="str">
            <v>--</v>
          </cell>
        </row>
        <row r="39">
          <cell r="A39">
            <v>0</v>
          </cell>
          <cell r="B39" t="str">
            <v>Faible interêt économique</v>
          </cell>
        </row>
        <row r="40">
          <cell r="A40">
            <v>0.4</v>
          </cell>
          <cell r="B40" t="str">
            <v xml:space="preserve">Moyen interêt économique </v>
          </cell>
        </row>
        <row r="41">
          <cell r="A41">
            <v>0.8</v>
          </cell>
          <cell r="B41" t="str">
            <v>Fort intérêt économique</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sheetData sheetId="52"/>
      <sheetData sheetId="53">
        <row r="2">
          <cell r="A2" t="str">
            <v>Nom collège</v>
          </cell>
          <cell r="B2" t="str">
            <v>Ville</v>
          </cell>
          <cell r="C2" t="str">
            <v>Année</v>
          </cell>
          <cell r="D2" t="str">
            <v>Surface utile</v>
          </cell>
          <cell r="E2" t="str">
            <v>Changement de groupe par rapport à l'initial?</v>
          </cell>
          <cell r="F2" t="str">
            <v>Groupe état initial</v>
          </cell>
          <cell r="G2" t="str">
            <v>Groupe</v>
          </cell>
          <cell r="H2" t="str">
            <v>CPE 1, 2 ou autre</v>
          </cell>
          <cell r="I2" t="str">
            <v>EP état initial</v>
          </cell>
          <cell r="J2" t="str">
            <v>EF électricité état initial</v>
          </cell>
          <cell r="K2" t="str">
            <v>EF gaz état initial</v>
          </cell>
          <cell r="L2" t="str">
            <v>EF réseau de chaleur état initial</v>
          </cell>
          <cell r="M2" t="str">
            <v>€ état initial</v>
          </cell>
          <cell r="N2" t="str">
            <v>Coût €HT pressenti</v>
          </cell>
          <cell r="O2" t="str">
            <v>Coût €TFC pressenti</v>
          </cell>
          <cell r="P2" t="str">
            <v>Gain % EP pressenti</v>
          </cell>
          <cell r="Q2" t="str">
            <v>Gain % EF électricité pressenti</v>
          </cell>
          <cell r="R2" t="str">
            <v>Gain % EF gaz pressenti</v>
          </cell>
          <cell r="S2" t="str">
            <v>Gain % EF réseau de chaleur pressenti</v>
          </cell>
          <cell r="T2" t="str">
            <v>Gain % EF CHALEUR pressenti</v>
          </cell>
          <cell r="U2" t="str">
            <v>Gain EP pressenti</v>
          </cell>
          <cell r="V2" t="str">
            <v>Gain EF électricité pressenti</v>
          </cell>
          <cell r="W2" t="str">
            <v>Gain EF gaz pressenti</v>
          </cell>
          <cell r="X2" t="str">
            <v>Gain EF réseau de chaleur pressenti</v>
          </cell>
          <cell r="Y2" t="str">
            <v>Gain € annuel pressenti</v>
          </cell>
          <cell r="Z2" t="str">
            <v>TRI pressenti sur €HT</v>
          </cell>
          <cell r="AA2" t="str">
            <v>Coût €HT TOTAL</v>
          </cell>
          <cell r="AB2" t="str">
            <v>Coût €TFC TOTAL</v>
          </cell>
          <cell r="AC2" t="str">
            <v>Gain % EP TOTAL</v>
          </cell>
          <cell r="AD2" t="str">
            <v>Gain % EF électricité GLOBAL</v>
          </cell>
          <cell r="AE2" t="str">
            <v>Gain % EF gaz TOTAL</v>
          </cell>
          <cell r="AF2" t="str">
            <v>Gain % EF réseau de chaleur  GLOBAL</v>
          </cell>
          <cell r="AG2" t="str">
            <v>Gain % EF CHALEUR  GLOBAL</v>
          </cell>
          <cell r="AH2" t="str">
            <v>Gain EP TOTAL</v>
          </cell>
          <cell r="AI2" t="str">
            <v>Gain EF électricité TOTAL</v>
          </cell>
          <cell r="AJ2" t="str">
            <v>Gain EF gaz TOTAL</v>
          </cell>
          <cell r="AK2" t="str">
            <v>Gain EF réseau de chaleur TOTAL</v>
          </cell>
          <cell r="AL2" t="str">
            <v>Gain € annuel TOTAL</v>
          </cell>
          <cell r="AM2" t="str">
            <v>TRI TOTAL sur €HT</v>
          </cell>
          <cell r="AN2" t="str">
            <v>Commentaire</v>
          </cell>
          <cell r="AO2" t="str">
            <v>Eléments à fournir par CD92</v>
          </cell>
          <cell r="AP2" t="str">
            <v>Diagnostics complémentaires à faire</v>
          </cell>
          <cell r="AQ2" t="str">
            <v>Eléments à trancher par le CD92</v>
          </cell>
          <cell r="AR2" t="str">
            <v>Lot P2: 1 Nord systèmes, 2: Sud systèmes, 3: Nord travaux; 4 : Sud travaux</v>
          </cell>
          <cell r="AS2" t="str">
            <v>Présence DTA</v>
          </cell>
          <cell r="AT2" t="str">
            <v>DTA complet</v>
          </cell>
          <cell r="AU2" t="str">
            <v xml:space="preserve">N°DTA </v>
          </cell>
          <cell r="AV2" t="str">
            <v>Amiante</v>
          </cell>
          <cell r="AW2" t="str">
            <v>Groupe: optimisation/systèmes</v>
          </cell>
          <cell r="AX2" t="str">
            <v>Coût €HT pressenti avec GTC</v>
          </cell>
          <cell r="AY2" t="str">
            <v>Coût €TFC pressenti  avec GTC</v>
          </cell>
          <cell r="AZ2" t="str">
            <v>Gain % EP pressenti  avec GTC</v>
          </cell>
          <cell r="BA2" t="str">
            <v>Gain % EF électricité GLOBAL  avec GTC</v>
          </cell>
          <cell r="BB2" t="str">
            <v>Gain % EF gaz pressenti  avec GTC</v>
          </cell>
          <cell r="BC2" t="str">
            <v>Gain % EF réseau de chaleur  GLOBAL  avec GTC</v>
          </cell>
          <cell r="BD2" t="str">
            <v>Gain % EF CHALEUR  GLOBAL avec GTC</v>
          </cell>
          <cell r="BE2" t="str">
            <v>Gain EP pressenti avec GTC</v>
          </cell>
          <cell r="BF2" t="str">
            <v>Gain EF électricité pressenti  avec GTC</v>
          </cell>
          <cell r="BG2" t="str">
            <v>Gain EF gaz pressenti avec GTC</v>
          </cell>
          <cell r="BH2" t="str">
            <v>Gain EF réseau de chaleur pressenti avec GTC</v>
          </cell>
          <cell r="BI2" t="str">
            <v>Gain € annuel pressenti avec GTC</v>
          </cell>
          <cell r="BJ2" t="str">
            <v>TRI pressenti sur €HT avec GTC</v>
          </cell>
          <cell r="BK2" t="str">
            <v>Coût travaux préconisés chargés secteur €HT</v>
          </cell>
          <cell r="BL2" t="str">
            <v>Coût travaux budgétés prévus par chargés de secteur €HT</v>
          </cell>
          <cell r="BM2" t="str">
            <v>Raison travaux</v>
          </cell>
          <cell r="BN2" t="str">
            <v>Coût €HT GLOBAL avec GTC</v>
          </cell>
          <cell r="BO2" t="str">
            <v>Coût €TFC  TOTAL avec GTC</v>
          </cell>
          <cell r="BP2" t="str">
            <v>Gain % EP TOTAL  avec GTC</v>
          </cell>
          <cell r="BQ2" t="str">
            <v>Gain % EF électricité GLOBAL  avec GTC</v>
          </cell>
          <cell r="BR2" t="str">
            <v>Gain % EF gaz TOTAL  avec GTC</v>
          </cell>
          <cell r="BS2" t="str">
            <v>Gain % EF réseau de chaleur  GLOBAL  avec GTC</v>
          </cell>
          <cell r="BT2" t="str">
            <v>Gain % EF CHALEUR  GLOBAL avec GTC</v>
          </cell>
          <cell r="BU2" t="str">
            <v>Gain EP TOTAL avec GTC</v>
          </cell>
          <cell r="BV2" t="str">
            <v>Gain EF électricité TOTAL  avec GTC</v>
          </cell>
          <cell r="BW2" t="str">
            <v>Gain EF gaz TOTAL avec GTC</v>
          </cell>
          <cell r="BX2" t="str">
            <v>Gain EF réseau de chaleur TOTAL avec GTC</v>
          </cell>
          <cell r="BY2" t="str">
            <v>Gain € annuel TOTAL avec GTC</v>
          </cell>
          <cell r="BZ2" t="str">
            <v>TRI TOTAL sur €HT avec GTC</v>
          </cell>
          <cell r="CA2" t="str">
            <v>Interventions en +</v>
          </cell>
          <cell r="CB2" t="str">
            <v>Coût VMC DF €HT</v>
          </cell>
          <cell r="CC2" t="str">
            <v>Coût VMC DF €TFC</v>
          </cell>
          <cell r="CD2" t="str">
            <v>VMC DF inclus</v>
          </cell>
          <cell r="CE2" t="str">
            <v>Moins value VMC SF €HT</v>
          </cell>
          <cell r="CF2" t="str">
            <v>Moins value VMC SF €TFC</v>
          </cell>
          <cell r="CG2" t="str">
            <v>Non chiffré</v>
          </cell>
          <cell r="CI2" t="str">
            <v>Référence CD92</v>
          </cell>
          <cell r="CJ2" t="str">
            <v>Présence Consos chauffage</v>
          </cell>
          <cell r="CK2" t="str">
            <v>Sortie CPE1</v>
          </cell>
          <cell r="CL2" t="str">
            <v>Coût retenu €TFC avec GTC</v>
          </cell>
          <cell r="CM2" t="str">
            <v>Gain % EP retenu</v>
          </cell>
          <cell r="CN2" t="str">
            <v>Questions</v>
          </cell>
          <cell r="CO2" t="str">
            <v>Nord/Sud</v>
          </cell>
          <cell r="CP2" t="str">
            <v>Commentaire</v>
          </cell>
          <cell r="CQ2" t="str">
            <v>€ état initial gaz</v>
          </cell>
          <cell r="CR2" t="str">
            <v>€ état initial réseau de chaleur</v>
          </cell>
          <cell r="CS2" t="str">
            <v>€ état initial électricité</v>
          </cell>
        </row>
        <row r="3">
          <cell r="A3" t="str">
            <v>Collège Anne Frank</v>
          </cell>
          <cell r="B3" t="str">
            <v>ANTONY</v>
          </cell>
          <cell r="G3" t="str">
            <v>réha en cours</v>
          </cell>
          <cell r="H3" t="str">
            <v>opération individuelle</v>
          </cell>
          <cell r="N3">
            <v>0</v>
          </cell>
          <cell r="O3">
            <v>0</v>
          </cell>
          <cell r="AA3">
            <v>0</v>
          </cell>
          <cell r="AB3">
            <v>0</v>
          </cell>
          <cell r="AR3">
            <v>4</v>
          </cell>
          <cell r="BA3">
            <v>4</v>
          </cell>
          <cell r="BB3">
            <v>4</v>
          </cell>
          <cell r="BC3" t="str">
            <v>-</v>
          </cell>
          <cell r="BD3">
            <v>4</v>
          </cell>
          <cell r="BE3">
            <v>0</v>
          </cell>
          <cell r="BF3">
            <v>0</v>
          </cell>
          <cell r="BG3">
            <v>0</v>
          </cell>
          <cell r="BH3">
            <v>0</v>
          </cell>
          <cell r="BI3">
            <v>0</v>
          </cell>
          <cell r="BJ3">
            <v>0</v>
          </cell>
          <cell r="BK3">
            <v>0</v>
          </cell>
          <cell r="BL3">
            <v>0</v>
          </cell>
          <cell r="CI3" t="str">
            <v>SITE 00418</v>
          </cell>
          <cell r="CJ3" t="str">
            <v>oui</v>
          </cell>
          <cell r="CO3" t="str">
            <v>Sud</v>
          </cell>
        </row>
        <row r="4">
          <cell r="A4" t="str">
            <v>Collège Descartes</v>
          </cell>
          <cell r="B4" t="str">
            <v>ANTONY</v>
          </cell>
          <cell r="C4">
            <v>2014</v>
          </cell>
          <cell r="D4">
            <v>9647</v>
          </cell>
          <cell r="F4" t="str">
            <v>A définir ultérieurement : procédure juridique ou non  à mener ?</v>
          </cell>
          <cell r="G4">
            <v>2</v>
          </cell>
          <cell r="H4">
            <v>1</v>
          </cell>
          <cell r="I4">
            <v>1714943.9305797461</v>
          </cell>
          <cell r="J4">
            <v>389026.15803965589</v>
          </cell>
          <cell r="K4">
            <v>711256.44283743377</v>
          </cell>
          <cell r="L4">
            <v>0</v>
          </cell>
          <cell r="M4">
            <v>79078.70505048288</v>
          </cell>
          <cell r="N4">
            <v>0</v>
          </cell>
          <cell r="O4">
            <v>0</v>
          </cell>
          <cell r="T4">
            <v>0</v>
          </cell>
          <cell r="AA4">
            <v>0</v>
          </cell>
          <cell r="AB4">
            <v>0</v>
          </cell>
          <cell r="AG4">
            <v>0</v>
          </cell>
          <cell r="AN4" t="str">
            <v>En cours d'audit
Récent</v>
          </cell>
          <cell r="AQ4" t="str">
            <v>- Procédure juridique ou non à mener ?: GR1 ou hors CPE
- Question sur l'utilité des ballons ECS électriques et de leur utilisation: coûts de maintenance élevé</v>
          </cell>
          <cell r="AR4">
            <v>2</v>
          </cell>
          <cell r="AU4">
            <v>0</v>
          </cell>
          <cell r="AW4" t="str">
            <v>Optimisation</v>
          </cell>
          <cell r="BK4">
            <v>0</v>
          </cell>
          <cell r="BL4">
            <v>0</v>
          </cell>
          <cell r="CI4" t="str">
            <v>SITE 00419</v>
          </cell>
          <cell r="CJ4" t="str">
            <v>oui</v>
          </cell>
          <cell r="CN4" t="str">
            <v>validation groupe avec maintien des consommations</v>
          </cell>
          <cell r="CO4" t="str">
            <v>Sud</v>
          </cell>
          <cell r="CP4" t="str">
            <v>Collège récent avec peu de travaux à prévoir</v>
          </cell>
          <cell r="CQ4">
            <v>32006.539927684516</v>
          </cell>
          <cell r="CR4">
            <v>0</v>
          </cell>
          <cell r="CS4">
            <v>47072.165122798368</v>
          </cell>
          <cell r="CT4" t="str">
            <v>22 rue Pierre Gilles de Gennes</v>
          </cell>
          <cell r="CU4">
            <v>92160</v>
          </cell>
          <cell r="CV4" t="str">
            <v>ANTONY</v>
          </cell>
        </row>
        <row r="5">
          <cell r="A5" t="str">
            <v>Collège François Furet</v>
          </cell>
          <cell r="B5" t="str">
            <v>ANTONY</v>
          </cell>
          <cell r="C5">
            <v>2002</v>
          </cell>
          <cell r="D5">
            <v>6649</v>
          </cell>
          <cell r="G5">
            <v>4</v>
          </cell>
          <cell r="H5">
            <v>1</v>
          </cell>
          <cell r="I5">
            <v>1225339.1269577709</v>
          </cell>
          <cell r="J5">
            <v>241945.54183440452</v>
          </cell>
          <cell r="K5">
            <v>601119.62902500725</v>
          </cell>
          <cell r="L5">
            <v>0</v>
          </cell>
          <cell r="M5">
            <v>63319.74922791998</v>
          </cell>
          <cell r="N5">
            <v>764415</v>
          </cell>
          <cell r="O5">
            <v>1254221.5554000002</v>
          </cell>
          <cell r="P5">
            <v>9.529340702478703E-2</v>
          </cell>
          <cell r="Q5">
            <v>0.13523621559621032</v>
          </cell>
          <cell r="R5">
            <v>5.3815673294948962E-2</v>
          </cell>
          <cell r="S5">
            <v>0</v>
          </cell>
          <cell r="T5">
            <v>5.3815673294948962E-2</v>
          </cell>
          <cell r="U5">
            <v>116766.74016858406</v>
          </cell>
          <cell r="V5">
            <v>32719.799458059453</v>
          </cell>
          <cell r="W5">
            <v>32349.657566790709</v>
          </cell>
          <cell r="X5">
            <v>0</v>
          </cell>
          <cell r="Y5">
            <v>6033.9546358836233</v>
          </cell>
          <cell r="Z5">
            <v>126.68557291665115</v>
          </cell>
          <cell r="AA5">
            <v>786115</v>
          </cell>
          <cell r="AB5">
            <v>1289826.0474000003</v>
          </cell>
          <cell r="AC5">
            <v>0.14210964171087725</v>
          </cell>
          <cell r="AD5">
            <v>0.13158365811034084</v>
          </cell>
          <cell r="AE5">
            <v>0.15244483174175616</v>
          </cell>
          <cell r="AF5">
            <v>0</v>
          </cell>
          <cell r="AG5">
            <v>0.15244483174175616</v>
          </cell>
          <cell r="AH5">
            <v>174132.50430628797</v>
          </cell>
          <cell r="AI5">
            <v>31836.079458059452</v>
          </cell>
          <cell r="AJ5">
            <v>91637.580703384112</v>
          </cell>
          <cell r="AK5">
            <v>0</v>
          </cell>
          <cell r="AL5">
            <v>8998.3468760023043</v>
          </cell>
          <cell r="AM5">
            <v>87.362157831066781</v>
          </cell>
          <cell r="AO5" t="str">
            <v>- Les problèmes d'étanchéité sont-ils traités (pas de signalement récent par le collège)?
- Caractéristiques des travaux réalisés depuis l'audit (éclairage Dojo)</v>
          </cell>
          <cell r="AR5">
            <v>2</v>
          </cell>
          <cell r="AS5" t="str">
            <v>NON</v>
          </cell>
          <cell r="AV5" t="str">
            <v>non</v>
          </cell>
          <cell r="AW5" t="str">
            <v>Systèmes</v>
          </cell>
          <cell r="AX5">
            <v>824415</v>
          </cell>
          <cell r="AY5">
            <v>1352667.1554000003</v>
          </cell>
          <cell r="AZ5">
            <v>0.16982211160134972</v>
          </cell>
          <cell r="BA5">
            <v>0.18523621559621034</v>
          </cell>
          <cell r="BB5">
            <v>0.15381567329494897</v>
          </cell>
          <cell r="BC5" t="str">
            <v>-</v>
          </cell>
          <cell r="BD5">
            <v>0.15381567329494897</v>
          </cell>
          <cell r="BE5">
            <v>208089.67796772299</v>
          </cell>
          <cell r="BF5">
            <v>44817.076549779682</v>
          </cell>
          <cell r="BG5">
            <v>92461.620469291433</v>
          </cell>
          <cell r="BH5">
            <v>0</v>
          </cell>
          <cell r="BI5">
            <v>10753.093519953305</v>
          </cell>
          <cell r="BJ5">
            <v>76.667704830263574</v>
          </cell>
          <cell r="BK5">
            <v>297815</v>
          </cell>
          <cell r="BL5">
            <v>52715</v>
          </cell>
          <cell r="BM5" t="str">
            <v>Surchauffe estivale: protections solaires + VMC SF (non intégré ALTEREA)</v>
          </cell>
          <cell r="BN5">
            <v>846115</v>
          </cell>
          <cell r="BO5">
            <v>1388271.6474000001</v>
          </cell>
          <cell r="BP5">
            <v>0.21634631398941082</v>
          </cell>
          <cell r="BQ5">
            <v>0.18158365811034086</v>
          </cell>
          <cell r="BR5">
            <v>0.25244483174175614</v>
          </cell>
          <cell r="BS5" t="str">
            <v>-</v>
          </cell>
          <cell r="BT5">
            <v>0.25244483174175614</v>
          </cell>
          <cell r="BU5">
            <v>265097.60350431642</v>
          </cell>
          <cell r="BV5">
            <v>43933.356549779681</v>
          </cell>
          <cell r="BW5">
            <v>151749.54360588483</v>
          </cell>
          <cell r="BX5">
            <v>0</v>
          </cell>
          <cell r="BY5">
            <v>13698.994348194328</v>
          </cell>
          <cell r="BZ5">
            <v>61.764752834687229</v>
          </cell>
          <cell r="CB5">
            <v>731120</v>
          </cell>
          <cell r="CC5">
            <v>1199592.4512000002</v>
          </cell>
          <cell r="CD5" t="str">
            <v>non</v>
          </cell>
          <cell r="CI5" t="str">
            <v>SITE 00420</v>
          </cell>
          <cell r="CJ5" t="str">
            <v>oui</v>
          </cell>
          <cell r="CL5">
            <v>1388271.6474000001</v>
          </cell>
          <cell r="CM5">
            <v>0.21634631398941082</v>
          </cell>
          <cell r="CO5" t="str">
            <v>Sud</v>
          </cell>
          <cell r="CQ5">
            <v>30657.10108027537</v>
          </cell>
          <cell r="CR5">
            <v>0</v>
          </cell>
          <cell r="CS5">
            <v>32662.648147644613</v>
          </cell>
          <cell r="CT5" t="str">
            <v>22 avenue Léon Blum</v>
          </cell>
          <cell r="CU5">
            <v>92160</v>
          </cell>
          <cell r="CV5" t="str">
            <v>ANTONY</v>
          </cell>
        </row>
        <row r="6">
          <cell r="A6" t="str">
            <v>Collège Henri-Georges Adam</v>
          </cell>
          <cell r="B6" t="str">
            <v>ANTONY</v>
          </cell>
          <cell r="C6">
            <v>1965</v>
          </cell>
          <cell r="D6">
            <v>2501</v>
          </cell>
          <cell r="G6">
            <v>1</v>
          </cell>
          <cell r="H6">
            <v>1</v>
          </cell>
          <cell r="I6">
            <v>448668.94856962364</v>
          </cell>
          <cell r="J6">
            <v>80466.150627909446</v>
          </cell>
          <cell r="K6">
            <v>241066.27994961725</v>
          </cell>
          <cell r="L6">
            <v>0</v>
          </cell>
          <cell r="M6">
            <v>22837.439041291284</v>
          </cell>
          <cell r="N6">
            <v>0</v>
          </cell>
          <cell r="O6">
            <v>0</v>
          </cell>
          <cell r="T6">
            <v>0</v>
          </cell>
          <cell r="U6">
            <v>0</v>
          </cell>
          <cell r="V6">
            <v>0</v>
          </cell>
          <cell r="W6">
            <v>0</v>
          </cell>
          <cell r="X6">
            <v>0</v>
          </cell>
          <cell r="Y6">
            <v>0</v>
          </cell>
          <cell r="Z6">
            <v>0</v>
          </cell>
          <cell r="AA6">
            <v>0</v>
          </cell>
          <cell r="AB6">
            <v>0</v>
          </cell>
          <cell r="AG6">
            <v>0</v>
          </cell>
          <cell r="AH6">
            <v>0</v>
          </cell>
          <cell r="AI6">
            <v>0</v>
          </cell>
          <cell r="AJ6">
            <v>0</v>
          </cell>
          <cell r="AK6">
            <v>0</v>
          </cell>
          <cell r="AL6">
            <v>0</v>
          </cell>
          <cell r="AM6">
            <v>0</v>
          </cell>
          <cell r="AN6" t="str">
            <v>En cours d'audit
Chaufferie communale</v>
          </cell>
          <cell r="AR6">
            <v>2</v>
          </cell>
          <cell r="AS6" t="str">
            <v xml:space="preserve">OUI </v>
          </cell>
          <cell r="AU6">
            <v>0</v>
          </cell>
          <cell r="AW6" t="str">
            <v>Optimisation</v>
          </cell>
          <cell r="BK6">
            <v>0</v>
          </cell>
          <cell r="BL6">
            <v>0</v>
          </cell>
          <cell r="CI6" t="str">
            <v>SITE 00421</v>
          </cell>
          <cell r="CJ6" t="str">
            <v>chaufferie commune</v>
          </cell>
          <cell r="CN6" t="str">
            <v>Sur la chaufferie communale, sous-compteur d'après la gestionnaire, mais consommations non fiables</v>
          </cell>
          <cell r="CO6" t="str">
            <v>Sud</v>
          </cell>
          <cell r="CP6" t="str">
            <v>Chaufferie commune</v>
          </cell>
          <cell r="CQ6">
            <v>10847.982597732776</v>
          </cell>
          <cell r="CR6">
            <v>0</v>
          </cell>
          <cell r="CS6">
            <v>11989.456443558505</v>
          </cell>
          <cell r="CT6" t="str">
            <v>173 rue des Rabats</v>
          </cell>
          <cell r="CU6">
            <v>92160</v>
          </cell>
          <cell r="CV6" t="str">
            <v>Antony</v>
          </cell>
        </row>
        <row r="7">
          <cell r="A7" t="str">
            <v>Collège La Fontaine</v>
          </cell>
          <cell r="B7" t="str">
            <v>ANTONY</v>
          </cell>
          <cell r="C7">
            <v>1972</v>
          </cell>
          <cell r="D7">
            <v>5893</v>
          </cell>
          <cell r="G7">
            <v>4</v>
          </cell>
          <cell r="H7">
            <v>1</v>
          </cell>
          <cell r="I7">
            <v>1068416.6473880007</v>
          </cell>
          <cell r="J7">
            <v>172829.94640231412</v>
          </cell>
          <cell r="K7">
            <v>622515.38567003026</v>
          </cell>
          <cell r="L7">
            <v>0</v>
          </cell>
          <cell r="M7">
            <v>55494.791726227806</v>
          </cell>
          <cell r="N7">
            <v>253200</v>
          </cell>
          <cell r="O7">
            <v>415440.43200000003</v>
          </cell>
          <cell r="P7">
            <v>7.6193221123760188E-2</v>
          </cell>
          <cell r="Q7">
            <v>0.10393912313080179</v>
          </cell>
          <cell r="R7">
            <v>5.6319121628007576E-2</v>
          </cell>
          <cell r="S7">
            <v>0</v>
          </cell>
          <cell r="T7">
            <v>5.6319121628007576E-2</v>
          </cell>
          <cell r="U7">
            <v>81406.105866740458</v>
          </cell>
          <cell r="V7">
            <v>17963.793079800002</v>
          </cell>
          <cell r="W7">
            <v>35059.519720856479</v>
          </cell>
          <cell r="X7">
            <v>0</v>
          </cell>
          <cell r="Y7">
            <v>4228.3269372134928</v>
          </cell>
          <cell r="Z7">
            <v>59.881840680669121</v>
          </cell>
          <cell r="AA7">
            <v>399200</v>
          </cell>
          <cell r="AB7">
            <v>654991.39200000011</v>
          </cell>
          <cell r="AC7">
            <v>0.21056756144644975</v>
          </cell>
          <cell r="AD7">
            <v>0.10393912313080179</v>
          </cell>
          <cell r="AE7">
            <v>0.28546904308625021</v>
          </cell>
          <cell r="AF7">
            <v>0</v>
          </cell>
          <cell r="AG7">
            <v>0.28546904308625021</v>
          </cell>
          <cell r="AH7">
            <v>224973.88804928269</v>
          </cell>
          <cell r="AI7">
            <v>17963.793079800002</v>
          </cell>
          <cell r="AJ7">
            <v>177708.87145369154</v>
          </cell>
          <cell r="AK7">
            <v>0</v>
          </cell>
          <cell r="AL7">
            <v>11685.402966770405</v>
          </cell>
          <cell r="AM7">
            <v>56.052101400575467</v>
          </cell>
          <cell r="AO7" t="str">
            <v>- Caractéristiques des travaux réalisés depuis l'audit (travaux chaufferie)
- Vérifier l'indépendance énergétique du gymnase</v>
          </cell>
          <cell r="AP7" t="str">
            <v>- Diag amiante (passage ventilation dans les logements)</v>
          </cell>
          <cell r="AQ7" t="str">
            <v>- Protections solaires à généraliser sur cour? A rendre obligatoire?</v>
          </cell>
          <cell r="AR7">
            <v>2</v>
          </cell>
          <cell r="AS7" t="str">
            <v xml:space="preserve">OUI </v>
          </cell>
          <cell r="AT7" t="str">
            <v xml:space="preserve">OUI </v>
          </cell>
          <cell r="AU7">
            <v>4</v>
          </cell>
          <cell r="AV7" t="str">
            <v>oui</v>
          </cell>
          <cell r="AW7" t="str">
            <v>Systèmes</v>
          </cell>
          <cell r="AX7">
            <v>313200</v>
          </cell>
          <cell r="AY7">
            <v>513886.03200000006</v>
          </cell>
          <cell r="AZ7">
            <v>0.15532583465949634</v>
          </cell>
          <cell r="BA7">
            <v>0.1539391231308018</v>
          </cell>
          <cell r="BB7">
            <v>0.1563191216280076</v>
          </cell>
          <cell r="BC7" t="str">
            <v>-</v>
          </cell>
          <cell r="BD7">
            <v>0.1563191216280076</v>
          </cell>
          <cell r="BE7">
            <v>165952.70751964202</v>
          </cell>
          <cell r="BF7">
            <v>26605.290399915706</v>
          </cell>
          <cell r="BG7">
            <v>97311.058287859516</v>
          </cell>
          <cell r="BH7">
            <v>0</v>
          </cell>
          <cell r="BI7">
            <v>8619.7748441312451</v>
          </cell>
          <cell r="BJ7">
            <v>36.335055806387047</v>
          </cell>
          <cell r="BK7">
            <v>18000</v>
          </cell>
          <cell r="BL7">
            <v>0</v>
          </cell>
          <cell r="BM7" t="str">
            <v>Ventilation naturelle logements, les logements sont sur la chaufferie principale, avec sous-compteur. Humidité en SDB logements (intégré chiffrage ALTEREA)</v>
          </cell>
          <cell r="BN7">
            <v>459200</v>
          </cell>
          <cell r="BO7">
            <v>753436.99200000009</v>
          </cell>
          <cell r="BP7">
            <v>0.28884055673124187</v>
          </cell>
          <cell r="BQ7">
            <v>0.1539391231308018</v>
          </cell>
          <cell r="BR7">
            <v>0.38546904308625024</v>
          </cell>
          <cell r="BS7" t="str">
            <v>-</v>
          </cell>
          <cell r="BT7">
            <v>0.38546904308625024</v>
          </cell>
          <cell r="BU7">
            <v>308602.05925247708</v>
          </cell>
          <cell r="BV7">
            <v>26605.290399915706</v>
          </cell>
          <cell r="BW7">
            <v>239960.41002069457</v>
          </cell>
          <cell r="BX7">
            <v>0</v>
          </cell>
          <cell r="BY7">
            <v>16029.146537887955</v>
          </cell>
          <cell r="BZ7">
            <v>28.647813463717043</v>
          </cell>
          <cell r="CB7">
            <v>589300</v>
          </cell>
          <cell r="CC7">
            <v>966899.86800000013</v>
          </cell>
          <cell r="CD7" t="str">
            <v>non</v>
          </cell>
          <cell r="CI7" t="str">
            <v>SITE 00422</v>
          </cell>
          <cell r="CJ7" t="str">
            <v>oui</v>
          </cell>
          <cell r="CL7">
            <v>753436.99200000009</v>
          </cell>
          <cell r="CM7">
            <v>0.28884055673124187</v>
          </cell>
          <cell r="CO7" t="str">
            <v>Sud</v>
          </cell>
          <cell r="CQ7">
            <v>31125.769283501515</v>
          </cell>
          <cell r="CR7">
            <v>0</v>
          </cell>
          <cell r="CS7">
            <v>24369.022442726291</v>
          </cell>
          <cell r="CT7" t="str">
            <v>16 rue Pierre Kohlmann</v>
          </cell>
          <cell r="CU7">
            <v>92240</v>
          </cell>
          <cell r="CV7" t="str">
            <v>ANTONY</v>
          </cell>
        </row>
        <row r="8">
          <cell r="A8" t="str">
            <v>Collège Henri Barbusse</v>
          </cell>
          <cell r="B8" t="str">
            <v>BAGNEUX</v>
          </cell>
          <cell r="C8">
            <v>1937</v>
          </cell>
          <cell r="D8">
            <v>4897</v>
          </cell>
          <cell r="H8">
            <v>2</v>
          </cell>
          <cell r="I8">
            <v>1115462.7381242604</v>
          </cell>
          <cell r="J8">
            <v>145804.00000266111</v>
          </cell>
          <cell r="K8">
            <v>739288.41811739479</v>
          </cell>
          <cell r="L8">
            <v>0</v>
          </cell>
          <cell r="M8">
            <v>58835.02090626891</v>
          </cell>
          <cell r="N8">
            <v>1176700</v>
          </cell>
          <cell r="O8">
            <v>1994506.5</v>
          </cell>
          <cell r="P8">
            <v>0.41806468200811064</v>
          </cell>
          <cell r="Q8">
            <v>0.3749309797665179</v>
          </cell>
          <cell r="R8">
            <v>0.44001253174100496</v>
          </cell>
          <cell r="S8">
            <v>0</v>
          </cell>
          <cell r="T8">
            <v>0.44001253174100502</v>
          </cell>
          <cell r="U8">
            <v>466335.57490581536</v>
          </cell>
          <cell r="V8">
            <v>54666.436574875108</v>
          </cell>
          <cell r="W8">
            <v>325296.16854263755</v>
          </cell>
          <cell r="X8">
            <v>0</v>
          </cell>
          <cell r="Y8">
            <v>24596.844306119852</v>
          </cell>
          <cell r="Z8">
            <v>47.839470192004654</v>
          </cell>
          <cell r="AA8">
            <v>1202800</v>
          </cell>
          <cell r="AB8">
            <v>2038746</v>
          </cell>
          <cell r="AC8">
            <v>0.4482708703466467</v>
          </cell>
          <cell r="AD8">
            <v>0.3749309797665179</v>
          </cell>
          <cell r="AE8">
            <v>0.48331028461486258</v>
          </cell>
          <cell r="AF8">
            <v>0</v>
          </cell>
          <cell r="AG8">
            <v>0.48331028461486258</v>
          </cell>
          <cell r="AH8">
            <v>500029.45245821588</v>
          </cell>
          <cell r="AI8">
            <v>54666.436574875108</v>
          </cell>
          <cell r="AJ8">
            <v>357305.69577278959</v>
          </cell>
          <cell r="AK8">
            <v>0</v>
          </cell>
          <cell r="AL8">
            <v>26374.02602851632</v>
          </cell>
          <cell r="AM8">
            <v>77.30128110875647</v>
          </cell>
          <cell r="AO8" t="str">
            <v>- Caractéristiques des travaux réalisés depuis l'audit (éclairage de qq classes)</v>
          </cell>
          <cell r="AP8" t="str">
            <v>- Diag amiante (isolation murs, ouvrants,plancher haut et bas, passage ventilation logement et collège, chaufferie)</v>
          </cell>
          <cell r="AQ8" t="str">
            <v>- Proscrire ITI pour des questions fonctionnelles?</v>
          </cell>
          <cell r="AR8">
            <v>4</v>
          </cell>
          <cell r="AV8" t="str">
            <v>oui</v>
          </cell>
          <cell r="AW8" t="str">
            <v>Bâti</v>
          </cell>
          <cell r="AX8">
            <v>1236700</v>
          </cell>
          <cell r="AY8">
            <v>2096206.5</v>
          </cell>
          <cell r="AZ8">
            <v>0.50120287626821514</v>
          </cell>
          <cell r="BA8">
            <v>0.42493097976651789</v>
          </cell>
          <cell r="BB8">
            <v>0.54001253174100505</v>
          </cell>
          <cell r="BC8" t="str">
            <v>-</v>
          </cell>
          <cell r="BD8">
            <v>0.54001253174100505</v>
          </cell>
          <cell r="BE8">
            <v>559073.13271789812</v>
          </cell>
          <cell r="BF8">
            <v>61956.63657500816</v>
          </cell>
          <cell r="BG8">
            <v>399225.01035437704</v>
          </cell>
          <cell r="BH8">
            <v>0</v>
          </cell>
          <cell r="BI8">
            <v>29488.281703522549</v>
          </cell>
          <cell r="BJ8">
            <v>41.938693221730475</v>
          </cell>
          <cell r="BK8">
            <v>0</v>
          </cell>
          <cell r="BL8">
            <v>0</v>
          </cell>
          <cell r="BN8">
            <v>1262800</v>
          </cell>
          <cell r="BO8">
            <v>2140446</v>
          </cell>
          <cell r="BP8">
            <v>0.52989906318341284</v>
          </cell>
          <cell r="BQ8">
            <v>0.42493097976651789</v>
          </cell>
          <cell r="BR8">
            <v>0.58331028461486256</v>
          </cell>
          <cell r="BS8" t="str">
            <v>-</v>
          </cell>
          <cell r="BT8">
            <v>0.58331028461486256</v>
          </cell>
          <cell r="BU8">
            <v>591082.65994805016</v>
          </cell>
          <cell r="BV8">
            <v>61956.63657500816</v>
          </cell>
          <cell r="BW8">
            <v>431234.53758452908</v>
          </cell>
          <cell r="BX8">
            <v>0</v>
          </cell>
          <cell r="BY8">
            <v>31176.622460608403</v>
          </cell>
          <cell r="BZ8">
            <v>40.504708346632007</v>
          </cell>
          <cell r="CB8">
            <v>489700</v>
          </cell>
          <cell r="CC8">
            <v>830041.5</v>
          </cell>
          <cell r="CD8" t="str">
            <v>non</v>
          </cell>
          <cell r="CE8">
            <v>191200</v>
          </cell>
          <cell r="CF8">
            <v>324084</v>
          </cell>
          <cell r="CG8" t="str">
            <v>Raccordement au réseau de chaleur</v>
          </cell>
          <cell r="CI8" t="str">
            <v>SITE 00478</v>
          </cell>
          <cell r="CJ8" t="str">
            <v>oui</v>
          </cell>
          <cell r="CL8">
            <v>2140446</v>
          </cell>
          <cell r="CM8">
            <v>0.52989906318341284</v>
          </cell>
          <cell r="CO8" t="str">
            <v>Sud</v>
          </cell>
          <cell r="CQ8">
            <v>36964.420905869738</v>
          </cell>
          <cell r="CR8">
            <v>0</v>
          </cell>
          <cell r="CS8">
            <v>21870.600000399168</v>
          </cell>
        </row>
        <row r="9">
          <cell r="A9" t="str">
            <v>Collège André Malraux</v>
          </cell>
          <cell r="B9" t="str">
            <v>ASNIERES SUR SEINE</v>
          </cell>
          <cell r="C9">
            <v>1999</v>
          </cell>
          <cell r="D9">
            <v>11582</v>
          </cell>
          <cell r="G9">
            <v>2</v>
          </cell>
          <cell r="H9">
            <v>1</v>
          </cell>
          <cell r="I9">
            <v>1442089.827660589</v>
          </cell>
          <cell r="J9">
            <v>271975.76904393575</v>
          </cell>
          <cell r="K9">
            <v>740392.34352723463</v>
          </cell>
          <cell r="L9">
            <v>0</v>
          </cell>
          <cell r="M9">
            <v>73887.415924502202</v>
          </cell>
          <cell r="N9">
            <v>0</v>
          </cell>
          <cell r="O9">
            <v>0</v>
          </cell>
          <cell r="T9">
            <v>0</v>
          </cell>
          <cell r="U9">
            <v>0</v>
          </cell>
          <cell r="V9">
            <v>0</v>
          </cell>
          <cell r="W9">
            <v>0</v>
          </cell>
          <cell r="X9">
            <v>0</v>
          </cell>
          <cell r="Y9">
            <v>0</v>
          </cell>
          <cell r="Z9">
            <v>0</v>
          </cell>
          <cell r="AA9">
            <v>0</v>
          </cell>
          <cell r="AB9">
            <v>0</v>
          </cell>
          <cell r="AG9">
            <v>0</v>
          </cell>
          <cell r="AH9">
            <v>0</v>
          </cell>
          <cell r="AI9">
            <v>0</v>
          </cell>
          <cell r="AJ9">
            <v>0</v>
          </cell>
          <cell r="AK9">
            <v>0</v>
          </cell>
          <cell r="AL9">
            <v>0</v>
          </cell>
          <cell r="AM9">
            <v>0</v>
          </cell>
          <cell r="AN9" t="str">
            <v>CPE en cours</v>
          </cell>
          <cell r="AR9" t="str">
            <v>Déjà en CPE (Nord)</v>
          </cell>
          <cell r="AS9" t="str">
            <v xml:space="preserve">OUI </v>
          </cell>
          <cell r="AU9">
            <v>0</v>
          </cell>
          <cell r="AW9" t="str">
            <v>Optimisation</v>
          </cell>
          <cell r="BK9">
            <v>0</v>
          </cell>
          <cell r="BL9">
            <v>0</v>
          </cell>
          <cell r="CI9" t="str">
            <v>SITE 00437</v>
          </cell>
          <cell r="CJ9" t="str">
            <v>oui</v>
          </cell>
          <cell r="CO9" t="str">
            <v>Nord</v>
          </cell>
          <cell r="CP9" t="str">
            <v>CPE en cours</v>
          </cell>
          <cell r="CQ9">
            <v>35538.832489307257</v>
          </cell>
          <cell r="CR9">
            <v>0</v>
          </cell>
          <cell r="CS9">
            <v>38348.583435194945</v>
          </cell>
          <cell r="CT9" t="str">
            <v>8 rue Scheurer Kestner</v>
          </cell>
          <cell r="CU9">
            <v>92600</v>
          </cell>
          <cell r="CV9" t="str">
            <v>Asnières sur Seine</v>
          </cell>
        </row>
        <row r="10">
          <cell r="A10" t="str">
            <v>Collège Auguste Renoir</v>
          </cell>
          <cell r="B10" t="str">
            <v>ASNIERES SUR SEINE</v>
          </cell>
          <cell r="C10" t="str">
            <v>2011 (rénovation complète et extension)</v>
          </cell>
          <cell r="D10">
            <v>8360</v>
          </cell>
          <cell r="G10">
            <v>3</v>
          </cell>
          <cell r="H10">
            <v>1</v>
          </cell>
          <cell r="I10">
            <v>1451890.1362114765</v>
          </cell>
          <cell r="J10">
            <v>192619.86294342554</v>
          </cell>
          <cell r="K10">
            <v>954930.88981743867</v>
          </cell>
          <cell r="L10">
            <v>0</v>
          </cell>
          <cell r="M10">
            <v>75491.973179624896</v>
          </cell>
          <cell r="N10">
            <v>25000</v>
          </cell>
          <cell r="O10">
            <v>41019.000000000007</v>
          </cell>
          <cell r="P10">
            <v>5.6380656371240082E-2</v>
          </cell>
          <cell r="Q10">
            <v>3.4653373832794612E-2</v>
          </cell>
          <cell r="R10">
            <v>6.7687834798110844E-2</v>
          </cell>
          <cell r="S10">
            <v>0</v>
          </cell>
          <cell r="T10">
            <v>6.7687834798110844E-2</v>
          </cell>
          <cell r="U10">
            <v>81858.518858532218</v>
          </cell>
          <cell r="V10">
            <v>6674.9281182001869</v>
          </cell>
          <cell r="W10">
            <v>64637.204313575778</v>
          </cell>
          <cell r="X10">
            <v>0</v>
          </cell>
          <cell r="Y10">
            <v>4256.2869986273035</v>
          </cell>
          <cell r="Z10">
            <v>5.8736640663711723</v>
          </cell>
          <cell r="AA10">
            <v>25000</v>
          </cell>
          <cell r="AB10">
            <v>41019.000000000007</v>
          </cell>
          <cell r="AC10">
            <v>5.6380656371240082E-2</v>
          </cell>
          <cell r="AD10">
            <v>3.4653373832794612E-2</v>
          </cell>
          <cell r="AE10">
            <v>6.7687834798110844E-2</v>
          </cell>
          <cell r="AF10">
            <v>0</v>
          </cell>
          <cell r="AG10">
            <v>6.7687834798110844E-2</v>
          </cell>
          <cell r="AH10">
            <v>81858.518858532218</v>
          </cell>
          <cell r="AI10">
            <v>6674.9281182001869</v>
          </cell>
          <cell r="AJ10">
            <v>64637.204313575778</v>
          </cell>
          <cell r="AK10">
            <v>0</v>
          </cell>
          <cell r="AL10">
            <v>4256.2869986273035</v>
          </cell>
          <cell r="AM10">
            <v>9.6372730535391664</v>
          </cell>
          <cell r="AR10">
            <v>1</v>
          </cell>
          <cell r="AS10" t="str">
            <v xml:space="preserve">OUI </v>
          </cell>
          <cell r="AU10">
            <v>1</v>
          </cell>
          <cell r="AV10" t="str">
            <v>oui</v>
          </cell>
          <cell r="AW10" t="str">
            <v>Optimisation</v>
          </cell>
          <cell r="AX10">
            <v>85000</v>
          </cell>
          <cell r="AY10">
            <v>139464.6</v>
          </cell>
          <cell r="AZ10">
            <v>0.13926643973737035</v>
          </cell>
          <cell r="BA10">
            <v>8.4653373832794615E-2</v>
          </cell>
          <cell r="BB10">
            <v>0.16768783479811086</v>
          </cell>
          <cell r="BC10" t="str">
            <v>-</v>
          </cell>
          <cell r="BD10">
            <v>0.16768783479811086</v>
          </cell>
          <cell r="BE10">
            <v>202199.57015997803</v>
          </cell>
          <cell r="BF10">
            <v>16305.921265371464</v>
          </cell>
          <cell r="BG10">
            <v>160130.29329531966</v>
          </cell>
          <cell r="BH10">
            <v>0</v>
          </cell>
          <cell r="BI10">
            <v>10513.498333475409</v>
          </cell>
          <cell r="BJ10">
            <v>8.0848445782653062</v>
          </cell>
          <cell r="BK10">
            <v>0</v>
          </cell>
          <cell r="BL10">
            <v>0</v>
          </cell>
          <cell r="BN10">
            <v>85000</v>
          </cell>
          <cell r="BO10">
            <v>139464.6</v>
          </cell>
          <cell r="BP10">
            <v>0.13926643973737035</v>
          </cell>
          <cell r="BQ10">
            <v>8.4653373832794615E-2</v>
          </cell>
          <cell r="BR10">
            <v>0.16768783479811086</v>
          </cell>
          <cell r="BS10" t="str">
            <v>-</v>
          </cell>
          <cell r="BT10">
            <v>0.16768783479811086</v>
          </cell>
          <cell r="BU10">
            <v>202199.57015997803</v>
          </cell>
          <cell r="BV10">
            <v>16305.921265371464</v>
          </cell>
          <cell r="BW10">
            <v>160130.29329531966</v>
          </cell>
          <cell r="BX10">
            <v>0</v>
          </cell>
          <cell r="BY10">
            <v>10513.498333475409</v>
          </cell>
          <cell r="BZ10">
            <v>8.0848445782653062</v>
          </cell>
          <cell r="CB10">
            <v>836000</v>
          </cell>
          <cell r="CC10">
            <v>1371675.36</v>
          </cell>
          <cell r="CD10" t="str">
            <v>non</v>
          </cell>
          <cell r="CI10" t="str">
            <v>SITE 00438</v>
          </cell>
          <cell r="CJ10" t="str">
            <v>oui</v>
          </cell>
          <cell r="CL10">
            <v>139464.6</v>
          </cell>
          <cell r="CM10">
            <v>0.13926643973737035</v>
          </cell>
          <cell r="CO10" t="str">
            <v>Nord</v>
          </cell>
          <cell r="CQ10">
            <v>46791.613601054487</v>
          </cell>
          <cell r="CR10">
            <v>0</v>
          </cell>
          <cell r="CS10">
            <v>28700.359578570409</v>
          </cell>
          <cell r="CT10" t="str">
            <v>1 Villa Rouveyrol</v>
          </cell>
          <cell r="CU10">
            <v>92600</v>
          </cell>
          <cell r="CV10" t="str">
            <v>ASNIERES SUR SEINE</v>
          </cell>
        </row>
        <row r="11">
          <cell r="A11" t="str">
            <v>Collège François Truffaut</v>
          </cell>
          <cell r="B11" t="str">
            <v>ASNIERES SUR SEINE</v>
          </cell>
          <cell r="C11">
            <v>2005</v>
          </cell>
          <cell r="D11">
            <v>7982</v>
          </cell>
          <cell r="G11">
            <v>4</v>
          </cell>
          <cell r="H11">
            <v>1</v>
          </cell>
          <cell r="I11">
            <v>1782644.9442214291</v>
          </cell>
          <cell r="J11">
            <v>339773.60582767584</v>
          </cell>
          <cell r="K11">
            <v>906029.04118602537</v>
          </cell>
          <cell r="L11">
            <v>0</v>
          </cell>
          <cell r="M11">
            <v>94667.492933452639</v>
          </cell>
          <cell r="N11">
            <v>736000</v>
          </cell>
          <cell r="O11">
            <v>1207599.3600000001</v>
          </cell>
          <cell r="P11">
            <v>0.18263030632869218</v>
          </cell>
          <cell r="Q11">
            <v>0.18023517452335505</v>
          </cell>
          <cell r="R11">
            <v>0.18313880525301865</v>
          </cell>
          <cell r="S11">
            <v>0</v>
          </cell>
          <cell r="T11">
            <v>0.18313880525301865</v>
          </cell>
          <cell r="U11">
            <v>325564.992238454</v>
          </cell>
          <cell r="V11">
            <v>61239.155144780801</v>
          </cell>
          <cell r="W11">
            <v>165929.07612734672</v>
          </cell>
          <cell r="X11">
            <v>0</v>
          </cell>
          <cell r="Y11">
            <v>17289.153233805759</v>
          </cell>
          <cell r="Z11">
            <v>42.570043196845951</v>
          </cell>
          <cell r="AA11">
            <v>1288200</v>
          </cell>
          <cell r="AB11">
            <v>2113627.0320000001</v>
          </cell>
          <cell r="AC11">
            <v>0.28014910931632997</v>
          </cell>
          <cell r="AD11">
            <v>0.21956498702130478</v>
          </cell>
          <cell r="AE11">
            <v>0.33012393287014802</v>
          </cell>
          <cell r="AF11">
            <v>0</v>
          </cell>
          <cell r="AG11">
            <v>0.33012393287014802</v>
          </cell>
          <cell r="AH11">
            <v>499406.39335089206</v>
          </cell>
          <cell r="AI11">
            <v>74602.387353735568</v>
          </cell>
          <cell r="AJ11">
            <v>299101.87037090003</v>
          </cell>
          <cell r="AK11">
            <v>0</v>
          </cell>
          <cell r="AL11">
            <v>26521.013826516719</v>
          </cell>
          <cell r="AM11">
            <v>79.696313490350633</v>
          </cell>
          <cell r="AR11">
            <v>1</v>
          </cell>
          <cell r="AS11" t="str">
            <v>NON</v>
          </cell>
          <cell r="AV11" t="str">
            <v>non</v>
          </cell>
          <cell r="AW11" t="str">
            <v>Systèmes</v>
          </cell>
          <cell r="AX11">
            <v>796000</v>
          </cell>
          <cell r="AY11">
            <v>1306044.9600000002</v>
          </cell>
          <cell r="AZ11">
            <v>0.25712343737156407</v>
          </cell>
          <cell r="BA11">
            <v>0.23023517452335504</v>
          </cell>
          <cell r="BB11">
            <v>0.28313880525301865</v>
          </cell>
          <cell r="BC11" t="str">
            <v>-</v>
          </cell>
          <cell r="BD11">
            <v>0.28313880525301865</v>
          </cell>
          <cell r="BE11">
            <v>458359.79567125393</v>
          </cell>
          <cell r="BF11">
            <v>78227.835436164591</v>
          </cell>
          <cell r="BG11">
            <v>256531.98024594926</v>
          </cell>
          <cell r="BH11">
            <v>0</v>
          </cell>
          <cell r="BI11">
            <v>24341.231190397593</v>
          </cell>
          <cell r="BJ11">
            <v>32.701714788938659</v>
          </cell>
          <cell r="BK11">
            <v>107500</v>
          </cell>
          <cell r="BL11">
            <v>0</v>
          </cell>
          <cell r="BM11" t="str">
            <v>Etanchéité toiture terrasse en mauvais état, mais planchers hauts bien isolés à l'état initial (non intégré travaux ALTEREA)</v>
          </cell>
          <cell r="BN11">
            <v>1348200</v>
          </cell>
          <cell r="BO11">
            <v>2212072.6320000002</v>
          </cell>
          <cell r="BP11">
            <v>0.35116904857760139</v>
          </cell>
          <cell r="BQ11">
            <v>0.26956498702130477</v>
          </cell>
          <cell r="BR11">
            <v>0.430123932870148</v>
          </cell>
          <cell r="BS11" t="str">
            <v>-</v>
          </cell>
          <cell r="BT11">
            <v>0.430123932870148</v>
          </cell>
          <cell r="BU11">
            <v>626009.72901391052</v>
          </cell>
          <cell r="BV11">
            <v>91591.067645119358</v>
          </cell>
          <cell r="BW11">
            <v>389704.77448950254</v>
          </cell>
          <cell r="BX11">
            <v>0</v>
          </cell>
          <cell r="BY11">
            <v>33244.293424667369</v>
          </cell>
          <cell r="BZ11">
            <v>40.554328611467234</v>
          </cell>
          <cell r="CA11" t="str">
            <v>VMC double flux car ventilation naturelle ùajoritaire</v>
          </cell>
          <cell r="CB11">
            <v>798200</v>
          </cell>
          <cell r="CC11">
            <v>1309654.6320000002</v>
          </cell>
          <cell r="CD11" t="str">
            <v>non</v>
          </cell>
          <cell r="CI11" t="str">
            <v>SITE 00439</v>
          </cell>
          <cell r="CJ11" t="str">
            <v>oui</v>
          </cell>
          <cell r="CL11">
            <v>1306044.9600000002</v>
          </cell>
          <cell r="CM11">
            <v>0.25712343737156407</v>
          </cell>
          <cell r="CO11" t="str">
            <v>Nord</v>
          </cell>
          <cell r="CQ11">
            <v>45301.452059301271</v>
          </cell>
          <cell r="CR11">
            <v>0</v>
          </cell>
          <cell r="CS11">
            <v>49366.040874151367</v>
          </cell>
          <cell r="CT11" t="str">
            <v xml:space="preserve">2 rue Paul Déroulède </v>
          </cell>
          <cell r="CU11">
            <v>92600</v>
          </cell>
          <cell r="CV11" t="str">
            <v>ASNIERES SUR SEINE</v>
          </cell>
        </row>
        <row r="12">
          <cell r="A12" t="str">
            <v>Collège Voltaire</v>
          </cell>
          <cell r="B12" t="str">
            <v>ASNIERES SUR SEINE</v>
          </cell>
          <cell r="C12">
            <v>1896</v>
          </cell>
          <cell r="D12">
            <v>3966</v>
          </cell>
          <cell r="E12" t="str">
            <v>oui</v>
          </cell>
          <cell r="F12">
            <v>4</v>
          </cell>
          <cell r="G12">
            <v>1</v>
          </cell>
          <cell r="H12">
            <v>1</v>
          </cell>
          <cell r="I12">
            <v>730109.25721891795</v>
          </cell>
          <cell r="J12">
            <v>138839.07186288509</v>
          </cell>
          <cell r="K12">
            <v>371904.45181267441</v>
          </cell>
          <cell r="L12">
            <v>0</v>
          </cell>
          <cell r="M12">
            <v>40298.730565019774</v>
          </cell>
          <cell r="AR12">
            <v>3</v>
          </cell>
          <cell r="AS12" t="str">
            <v xml:space="preserve">OUI </v>
          </cell>
          <cell r="AT12" t="str">
            <v xml:space="preserve">OUI </v>
          </cell>
          <cell r="AU12">
            <v>0</v>
          </cell>
          <cell r="AV12" t="str">
            <v>oui</v>
          </cell>
          <cell r="AW12" t="str">
            <v>Optimisation</v>
          </cell>
          <cell r="BK12">
            <v>51800</v>
          </cell>
          <cell r="BL12">
            <v>0</v>
          </cell>
          <cell r="BM12" t="str">
            <v>Fuites sur toitures terrasses (mais intégré au chiffrage ALTEREA)</v>
          </cell>
          <cell r="CA12" t="str">
            <v>Potentiel très important mais incertitude sur le devenir du site</v>
          </cell>
          <cell r="CB12">
            <v>396600</v>
          </cell>
          <cell r="CC12">
            <v>650725.41600000008</v>
          </cell>
          <cell r="CD12" t="str">
            <v>non</v>
          </cell>
          <cell r="CI12" t="str">
            <v>SITE 00440</v>
          </cell>
          <cell r="CJ12" t="str">
            <v>oui</v>
          </cell>
          <cell r="CK12" t="str">
            <v>oui</v>
          </cell>
          <cell r="CL12">
            <v>0</v>
          </cell>
          <cell r="CM12">
            <v>0</v>
          </cell>
          <cell r="CN12" t="str">
            <v>Fermeture du site prévue d'ici 2025. Question du devenir des préfabriqués</v>
          </cell>
          <cell r="CO12" t="str">
            <v>Nord</v>
          </cell>
          <cell r="CP12" t="str">
            <v>Opération individuelle prévue</v>
          </cell>
          <cell r="CQ12">
            <v>18223.318138821047</v>
          </cell>
          <cell r="CR12">
            <v>0</v>
          </cell>
          <cell r="CS12">
            <v>22075.412426198727</v>
          </cell>
          <cell r="CT12" t="str">
            <v>21 rue Montaigne</v>
          </cell>
          <cell r="CU12">
            <v>92600</v>
          </cell>
          <cell r="CV12" t="str">
            <v>ASNIERES SUR SEINE</v>
          </cell>
        </row>
        <row r="13">
          <cell r="A13" t="str">
            <v>Collège Pierre Brossolette</v>
          </cell>
          <cell r="B13" t="str">
            <v>CHATENAY MALABRY</v>
          </cell>
          <cell r="D13">
            <v>92600</v>
          </cell>
          <cell r="G13">
            <v>1</v>
          </cell>
          <cell r="H13">
            <v>1</v>
          </cell>
          <cell r="I13">
            <v>0</v>
          </cell>
          <cell r="J13">
            <v>0</v>
          </cell>
          <cell r="K13">
            <v>0</v>
          </cell>
          <cell r="L13">
            <v>0</v>
          </cell>
          <cell r="M13">
            <v>0</v>
          </cell>
          <cell r="N13">
            <v>0</v>
          </cell>
          <cell r="O13">
            <v>0</v>
          </cell>
          <cell r="T13">
            <v>0</v>
          </cell>
          <cell r="U13">
            <v>0</v>
          </cell>
          <cell r="V13">
            <v>0</v>
          </cell>
          <cell r="W13">
            <v>0</v>
          </cell>
          <cell r="X13">
            <v>0</v>
          </cell>
          <cell r="Y13">
            <v>0</v>
          </cell>
          <cell r="Z13">
            <v>0</v>
          </cell>
          <cell r="AA13">
            <v>0</v>
          </cell>
          <cell r="AB13">
            <v>0</v>
          </cell>
          <cell r="AG13">
            <v>0</v>
          </cell>
          <cell r="AH13">
            <v>0</v>
          </cell>
          <cell r="AI13">
            <v>0</v>
          </cell>
          <cell r="AJ13">
            <v>0</v>
          </cell>
          <cell r="AK13">
            <v>0</v>
          </cell>
          <cell r="AL13">
            <v>0</v>
          </cell>
          <cell r="AM13">
            <v>0</v>
          </cell>
          <cell r="AN13" t="str">
            <v>CPE en cours</v>
          </cell>
          <cell r="AR13" t="str">
            <v>Déjà en CPE (Sud)</v>
          </cell>
          <cell r="BK13">
            <v>0</v>
          </cell>
          <cell r="BL13">
            <v>0</v>
          </cell>
          <cell r="CI13" t="str">
            <v>SITE 00027</v>
          </cell>
          <cell r="CJ13" t="str">
            <v>oui</v>
          </cell>
          <cell r="CK13" t="str">
            <v>oui</v>
          </cell>
          <cell r="CN13" t="str">
            <v>À mettre dans le CPE1 en attendant la réha? Quelle échéance de réha?</v>
          </cell>
          <cell r="CO13" t="str">
            <v>Sud</v>
          </cell>
          <cell r="CP13" t="str">
            <v>Opération individuelle prévue</v>
          </cell>
          <cell r="CQ13">
            <v>0</v>
          </cell>
          <cell r="CR13">
            <v>0</v>
          </cell>
          <cell r="CS13">
            <v>0</v>
          </cell>
          <cell r="CT13" t="str">
            <v>57 Rue Jean Longuet</v>
          </cell>
          <cell r="CU13">
            <v>92290</v>
          </cell>
          <cell r="CV13" t="str">
            <v>Châtenay-Malabry</v>
          </cell>
        </row>
        <row r="14">
          <cell r="A14" t="str">
            <v>Collège Joliot Curie</v>
          </cell>
          <cell r="B14" t="str">
            <v>BAGNEUX</v>
          </cell>
          <cell r="C14" t="str">
            <v>1950 et 2011</v>
          </cell>
          <cell r="D14">
            <v>3061</v>
          </cell>
          <cell r="G14">
            <v>4</v>
          </cell>
          <cell r="H14">
            <v>1</v>
          </cell>
          <cell r="I14">
            <v>537318.04521100537</v>
          </cell>
          <cell r="J14">
            <v>93334.293171670724</v>
          </cell>
          <cell r="K14">
            <v>296515.56882809487</v>
          </cell>
          <cell r="L14">
            <v>0</v>
          </cell>
          <cell r="M14">
            <v>35777.169175898802</v>
          </cell>
          <cell r="N14">
            <v>145000</v>
          </cell>
          <cell r="O14">
            <v>237910.20000000004</v>
          </cell>
          <cell r="P14">
            <v>9.9443604886266218E-2</v>
          </cell>
          <cell r="Q14">
            <v>0.18575553661039917</v>
          </cell>
          <cell r="R14">
            <v>2.934904970756802E-2</v>
          </cell>
          <cell r="S14">
            <v>0</v>
          </cell>
          <cell r="T14">
            <v>2.9349049707568017E-2</v>
          </cell>
          <cell r="U14">
            <v>53432.843386224144</v>
          </cell>
          <cell r="V14">
            <v>17337.36171225601</v>
          </cell>
          <cell r="W14">
            <v>8702.4501686035619</v>
          </cell>
          <cell r="X14">
            <v>0</v>
          </cell>
          <cell r="Y14">
            <v>3557.8106754771834</v>
          </cell>
          <cell r="Z14">
            <v>40.755400786061273</v>
          </cell>
          <cell r="AA14">
            <v>635100</v>
          </cell>
          <cell r="AB14">
            <v>1042046.6760000001</v>
          </cell>
          <cell r="AC14">
            <v>0.27884794163417781</v>
          </cell>
          <cell r="AD14">
            <v>0.18067686104869365</v>
          </cell>
          <cell r="AE14">
            <v>0.35857339890983231</v>
          </cell>
          <cell r="AF14">
            <v>0</v>
          </cell>
          <cell r="AG14">
            <v>0.35857339890983231</v>
          </cell>
          <cell r="AH14">
            <v>149830.03090998894</v>
          </cell>
          <cell r="AI14">
            <v>16863.347118455989</v>
          </cell>
          <cell r="AJ14">
            <v>106322.5953443723</v>
          </cell>
          <cell r="AK14">
            <v>0</v>
          </cell>
          <cell r="AL14">
            <v>9976.3899821971336</v>
          </cell>
          <cell r="AM14">
            <v>104.45127725154411</v>
          </cell>
          <cell r="AQ14" t="str">
            <v>- Ventilation à rajouter dans les travaux?</v>
          </cell>
          <cell r="AR14">
            <v>2</v>
          </cell>
          <cell r="AS14" t="str">
            <v xml:space="preserve">OUI </v>
          </cell>
          <cell r="AU14">
            <v>1</v>
          </cell>
          <cell r="AV14" t="str">
            <v>oui</v>
          </cell>
          <cell r="AW14" t="str">
            <v>Systèmes</v>
          </cell>
          <cell r="AX14">
            <v>205000</v>
          </cell>
          <cell r="AY14">
            <v>336355.80000000005</v>
          </cell>
          <cell r="AZ14">
            <v>0.1770357890191899</v>
          </cell>
          <cell r="BA14">
            <v>0.23575553661039916</v>
          </cell>
          <cell r="BB14">
            <v>0.12934904970756803</v>
          </cell>
          <cell r="BC14" t="str">
            <v>-</v>
          </cell>
          <cell r="BD14">
            <v>0.12934904970756803</v>
          </cell>
          <cell r="BE14">
            <v>95124.524088179081</v>
          </cell>
          <cell r="BF14">
            <v>22004.076370839546</v>
          </cell>
          <cell r="BG14">
            <v>38354.007051413049</v>
          </cell>
          <cell r="BH14">
            <v>0</v>
          </cell>
          <cell r="BI14">
            <v>6333.8393739282847</v>
          </cell>
          <cell r="BJ14">
            <v>32.365834985306513</v>
          </cell>
          <cell r="BK14">
            <v>0</v>
          </cell>
          <cell r="BL14">
            <v>0</v>
          </cell>
          <cell r="BN14">
            <v>695100</v>
          </cell>
          <cell r="BO14">
            <v>1140492.2760000001</v>
          </cell>
          <cell r="BP14">
            <v>0.35644012576710132</v>
          </cell>
          <cell r="BQ14">
            <v>0.23067686104869367</v>
          </cell>
          <cell r="BR14">
            <v>0.45857339890983234</v>
          </cell>
          <cell r="BS14" t="str">
            <v>-</v>
          </cell>
          <cell r="BT14">
            <v>0.45857339890983234</v>
          </cell>
          <cell r="BU14">
            <v>191521.71161194379</v>
          </cell>
          <cell r="BV14">
            <v>21530.061777039526</v>
          </cell>
          <cell r="BW14">
            <v>135974.1522271818</v>
          </cell>
          <cell r="BX14">
            <v>0</v>
          </cell>
          <cell r="BY14">
            <v>12752.41868064823</v>
          </cell>
          <cell r="BZ14">
            <v>54.507306998539256</v>
          </cell>
          <cell r="CA14" t="str">
            <v>Remplacement ouvrants anciens 6/8/4 alu et 6/6/4 PVC, VMC hygro logements fonction (humidité) et remplacement radiateurs logement fonction (chauffage depuis chaufferie centrale sans sous-compteur)</v>
          </cell>
          <cell r="CB14">
            <v>306100</v>
          </cell>
          <cell r="CC14">
            <v>502236.63600000006</v>
          </cell>
          <cell r="CD14" t="str">
            <v>non</v>
          </cell>
          <cell r="CG14" t="str">
            <v>Raccordement au réseau de chaleur</v>
          </cell>
          <cell r="CI14" t="str">
            <v>SITE 00479</v>
          </cell>
          <cell r="CL14">
            <v>1140492.2760000001</v>
          </cell>
          <cell r="CM14">
            <v>0.35644012576710132</v>
          </cell>
          <cell r="CO14" t="str">
            <v>Sud</v>
          </cell>
          <cell r="CQ14">
            <v>18976.99640499807</v>
          </cell>
          <cell r="CR14">
            <v>0</v>
          </cell>
          <cell r="CS14">
            <v>16800.172770900728</v>
          </cell>
          <cell r="CT14" t="str">
            <v>63 rue de Verdun</v>
          </cell>
          <cell r="CU14">
            <v>92220</v>
          </cell>
          <cell r="CV14" t="str">
            <v>BAGNEUX</v>
          </cell>
        </row>
        <row r="15">
          <cell r="A15" t="str">
            <v>Collège George Sand</v>
          </cell>
          <cell r="B15" t="str">
            <v>CHATILLON</v>
          </cell>
          <cell r="C15" t="str">
            <v>1984 et 2001 (gymnase)</v>
          </cell>
          <cell r="D15">
            <v>5189</v>
          </cell>
          <cell r="E15" t="str">
            <v>oui</v>
          </cell>
          <cell r="F15">
            <v>2</v>
          </cell>
          <cell r="G15" t="str">
            <v>réha</v>
          </cell>
          <cell r="H15">
            <v>2</v>
          </cell>
          <cell r="I15">
            <v>923454.31085105892</v>
          </cell>
          <cell r="J15">
            <v>154917.35772127827</v>
          </cell>
          <cell r="K15">
            <v>523767.52793016098</v>
          </cell>
          <cell r="L15">
            <v>0</v>
          </cell>
          <cell r="M15">
            <v>52546.456215703052</v>
          </cell>
          <cell r="N15">
            <v>1416000</v>
          </cell>
          <cell r="O15">
            <v>2400120</v>
          </cell>
          <cell r="P15">
            <v>0.37275538526599261</v>
          </cell>
          <cell r="Q15">
            <v>0.24661348008981065</v>
          </cell>
          <cell r="R15">
            <v>0.46322883983103419</v>
          </cell>
          <cell r="S15">
            <v>0</v>
          </cell>
          <cell r="T15">
            <v>0.46322883983103419</v>
          </cell>
          <cell r="U15">
            <v>344222.56741682818</v>
          </cell>
          <cell r="V15">
            <v>38204.708713962536</v>
          </cell>
          <cell r="W15">
            <v>242624.22430425728</v>
          </cell>
          <cell r="X15">
            <v>0</v>
          </cell>
          <cell r="Y15">
            <v>19586.974531047003</v>
          </cell>
          <cell r="Z15">
            <v>72.292941299102665</v>
          </cell>
          <cell r="AA15">
            <v>1919000</v>
          </cell>
          <cell r="AB15">
            <v>3252705</v>
          </cell>
          <cell r="AC15">
            <v>0.46188250419813581</v>
          </cell>
          <cell r="AD15">
            <v>0.24818611261176515</v>
          </cell>
          <cell r="AE15">
            <v>0.61916875096102841</v>
          </cell>
          <cell r="AF15">
            <v>0</v>
          </cell>
          <cell r="AG15">
            <v>0.61916875096102841</v>
          </cell>
          <cell r="AH15">
            <v>426527.38960845082</v>
          </cell>
          <cell r="AI15">
            <v>38448.336788930275</v>
          </cell>
          <cell r="AJ15">
            <v>324300.48606246331</v>
          </cell>
          <cell r="AK15">
            <v>0</v>
          </cell>
          <cell r="AL15">
            <v>24270.288783646625</v>
          </cell>
          <cell r="AM15">
            <v>134.0200369676557</v>
          </cell>
          <cell r="AO15" t="str">
            <v>- Caractéristiques des travaux réalisés depuis l'audit (éclairage LED réfectoire?, chaudière gymnase)
- Résultat des mesures de qualité de l'air intérieur</v>
          </cell>
          <cell r="AP15" t="str">
            <v>- Amiante sur menuiseries et chaufferie, passage gaines ventilation, redécoupage hydraulique, éclairage</v>
          </cell>
          <cell r="AR15">
            <v>2</v>
          </cell>
          <cell r="AW15" t="str">
            <v>Bâti</v>
          </cell>
          <cell r="AX15">
            <v>1476000</v>
          </cell>
          <cell r="AY15">
            <v>2501820</v>
          </cell>
          <cell r="AZ15">
            <v>0.44783316279525431</v>
          </cell>
          <cell r="BA15">
            <v>0.29661348008981064</v>
          </cell>
          <cell r="BB15">
            <v>0.56322883983103422</v>
          </cell>
          <cell r="BC15" t="str">
            <v>-</v>
          </cell>
          <cell r="BD15">
            <v>0.56322883983103422</v>
          </cell>
          <cell r="BE15">
            <v>413553.46472534165</v>
          </cell>
          <cell r="BF15">
            <v>45950.576600026448</v>
          </cell>
          <cell r="BG15">
            <v>295000.9770972734</v>
          </cell>
          <cell r="BH15">
            <v>0</v>
          </cell>
          <cell r="BI15">
            <v>23532.04568076065</v>
          </cell>
          <cell r="BJ15">
            <v>62.722978699924475</v>
          </cell>
          <cell r="BK15">
            <v>1031400</v>
          </cell>
          <cell r="BL15">
            <v>512500</v>
          </cell>
          <cell r="BN15">
            <v>1979000</v>
          </cell>
          <cell r="BO15">
            <v>3354405</v>
          </cell>
          <cell r="BP15">
            <v>0.53696028172739763</v>
          </cell>
          <cell r="BQ15">
            <v>0.29818611261176514</v>
          </cell>
          <cell r="BR15">
            <v>0.71916875096102839</v>
          </cell>
          <cell r="BS15" t="str">
            <v>-</v>
          </cell>
          <cell r="BT15">
            <v>0.71916875096102839</v>
          </cell>
          <cell r="BU15">
            <v>495858.2869169644</v>
          </cell>
          <cell r="BV15">
            <v>46194.204674994187</v>
          </cell>
          <cell r="BW15">
            <v>376677.2388554794</v>
          </cell>
          <cell r="BX15">
            <v>0</v>
          </cell>
          <cell r="BY15">
            <v>28215.359933360276</v>
          </cell>
          <cell r="BZ15">
            <v>70.139101704676122</v>
          </cell>
          <cell r="CA15" t="str">
            <v>ITE et isolation des combles perdus et toiture terrasse pour rénovation globale complète (même si TRI moins important)</v>
          </cell>
          <cell r="CB15">
            <v>518900</v>
          </cell>
          <cell r="CC15">
            <v>879535.5</v>
          </cell>
          <cell r="CD15" t="str">
            <v>oui</v>
          </cell>
          <cell r="CI15" t="str">
            <v>SITE 00036</v>
          </cell>
          <cell r="CJ15" t="str">
            <v>oui</v>
          </cell>
          <cell r="CL15">
            <v>3354405</v>
          </cell>
          <cell r="CM15">
            <v>0.53696028172739763</v>
          </cell>
          <cell r="CO15" t="str">
            <v>Sud</v>
          </cell>
          <cell r="CQ15">
            <v>27759.678980298529</v>
          </cell>
          <cell r="CR15">
            <v>0</v>
          </cell>
          <cell r="CS15">
            <v>24786.777235404523</v>
          </cell>
        </row>
        <row r="16">
          <cell r="A16" t="str">
            <v>Collège Romain Rolland Bagneux</v>
          </cell>
          <cell r="B16" t="str">
            <v>BAGNEUX</v>
          </cell>
          <cell r="C16">
            <v>1999</v>
          </cell>
          <cell r="D16">
            <v>7175</v>
          </cell>
          <cell r="G16">
            <v>4</v>
          </cell>
          <cell r="H16">
            <v>1</v>
          </cell>
          <cell r="I16">
            <v>2038700.9272397035</v>
          </cell>
          <cell r="J16">
            <v>360749.32373362011</v>
          </cell>
          <cell r="K16">
            <v>1107967.6720069635</v>
          </cell>
          <cell r="L16">
            <v>0</v>
          </cell>
          <cell r="M16">
            <v>102278.05582728707</v>
          </cell>
          <cell r="N16">
            <v>565000</v>
          </cell>
          <cell r="O16">
            <v>927029.40000000014</v>
          </cell>
          <cell r="P16">
            <v>0.16088848451205709</v>
          </cell>
          <cell r="Q16">
            <v>0.25268957599534841</v>
          </cell>
          <cell r="R16">
            <v>8.3772219417974483E-2</v>
          </cell>
          <cell r="S16">
            <v>0</v>
          </cell>
          <cell r="T16">
            <v>8.3772219417974483E-2</v>
          </cell>
          <cell r="U16">
            <v>328003.50255692145</v>
          </cell>
          <cell r="V16">
            <v>91157.593654857148</v>
          </cell>
          <cell r="W16">
            <v>92816.910927389734</v>
          </cell>
          <cell r="X16">
            <v>0</v>
          </cell>
          <cell r="Y16">
            <v>16455.361400891787</v>
          </cell>
          <cell r="Z16">
            <v>34.335313958487731</v>
          </cell>
          <cell r="AA16">
            <v>1107000</v>
          </cell>
          <cell r="AB16">
            <v>1816321.3200000003</v>
          </cell>
          <cell r="AC16">
            <v>0.32649348411096885</v>
          </cell>
          <cell r="AD16">
            <v>0.30837854746401405</v>
          </cell>
          <cell r="AE16">
            <v>0.3316191573000965</v>
          </cell>
          <cell r="AF16">
            <v>0</v>
          </cell>
          <cell r="AG16">
            <v>0.3316191573000965</v>
          </cell>
          <cell r="AH16">
            <v>665622.56879475364</v>
          </cell>
          <cell r="AI16">
            <v>111247.35245159914</v>
          </cell>
          <cell r="AJ16">
            <v>367423.30570669897</v>
          </cell>
          <cell r="AK16">
            <v>0</v>
          </cell>
          <cell r="AL16">
            <v>33393.118795147137</v>
          </cell>
          <cell r="AM16">
            <v>54.392083924307116</v>
          </cell>
          <cell r="AO16" t="str">
            <v>- Caractéristiques des travaux réalisés depuis l'audit (éclairage gymnase, salle de sciences)
-  Présence de screen à confirmer
- Programme « Ecole ouverte » présent? Sur quelles parties?</v>
          </cell>
          <cell r="AP16" t="str">
            <v>Amiante? (1999 mais travaux chaufferie, ventilation)</v>
          </cell>
          <cell r="AQ16" t="str">
            <v>- Raccordement réseau de chaleur Bagneux à imposer?
- Portes automatiques à envisager?</v>
          </cell>
          <cell r="AR16">
            <v>2</v>
          </cell>
          <cell r="AS16" t="str">
            <v xml:space="preserve">OUI </v>
          </cell>
          <cell r="AU16">
            <v>0</v>
          </cell>
          <cell r="AW16" t="str">
            <v>Systèmes</v>
          </cell>
          <cell r="AX16">
            <v>625000</v>
          </cell>
          <cell r="AY16">
            <v>1025475.0000000001</v>
          </cell>
          <cell r="AZ16">
            <v>0.2380618589193344</v>
          </cell>
          <cell r="BA16">
            <v>0.3026895759953484</v>
          </cell>
          <cell r="BB16">
            <v>0.18377221941797448</v>
          </cell>
          <cell r="BC16" t="str">
            <v>-</v>
          </cell>
          <cell r="BD16">
            <v>0.18377221941797448</v>
          </cell>
          <cell r="BE16">
            <v>485336.93251925451</v>
          </cell>
          <cell r="BF16">
            <v>109195.05984153815</v>
          </cell>
          <cell r="BG16">
            <v>203613.67812808609</v>
          </cell>
          <cell r="BH16">
            <v>0</v>
          </cell>
          <cell r="BI16">
            <v>24348.504096899422</v>
          </cell>
          <cell r="BJ16">
            <v>25.668928058688767</v>
          </cell>
          <cell r="BK16">
            <v>105000</v>
          </cell>
          <cell r="BL16">
            <v>0</v>
          </cell>
          <cell r="BM16" t="str">
            <v>Protections solaires sur CDI, VMC vestiaires (problèmes humidité, portes automatiques): inclus ALTEREA</v>
          </cell>
          <cell r="BN16">
            <v>1167000</v>
          </cell>
          <cell r="BO16">
            <v>1914766.9200000002</v>
          </cell>
          <cell r="BP16">
            <v>0.39818243772187795</v>
          </cell>
          <cell r="BQ16">
            <v>0.35837854746401404</v>
          </cell>
          <cell r="BR16">
            <v>0.43161915730009648</v>
          </cell>
          <cell r="BS16" t="str">
            <v>-</v>
          </cell>
          <cell r="BT16">
            <v>0.43161915730009648</v>
          </cell>
          <cell r="BU16">
            <v>811774.90499415807</v>
          </cell>
          <cell r="BV16">
            <v>129284.81863828015</v>
          </cell>
          <cell r="BW16">
            <v>478220.07290739531</v>
          </cell>
          <cell r="BX16">
            <v>0</v>
          </cell>
          <cell r="BY16">
            <v>40725.32559476349</v>
          </cell>
          <cell r="BZ16">
            <v>28.655387844217856</v>
          </cell>
          <cell r="CA16" t="str">
            <v>ECS électrique SEGPA, récupération chaleur sur air extrait sur les CTA DF rajouté: TRI un peu augmenté mais gains plus importants</v>
          </cell>
          <cell r="CB16">
            <v>717500</v>
          </cell>
          <cell r="CC16">
            <v>1177245.3</v>
          </cell>
          <cell r="CD16" t="str">
            <v>non</v>
          </cell>
          <cell r="CG16" t="str">
            <v>Raccordement au réseau de chaleur</v>
          </cell>
          <cell r="CI16" t="str">
            <v>SITE 00480</v>
          </cell>
          <cell r="CJ16" t="str">
            <v>oui</v>
          </cell>
          <cell r="CL16">
            <v>1914766.9200000002</v>
          </cell>
          <cell r="CM16">
            <v>0.39818243772187795</v>
          </cell>
          <cell r="CO16" t="str">
            <v>Sud</v>
          </cell>
          <cell r="CQ16">
            <v>54478.770432582394</v>
          </cell>
          <cell r="CR16">
            <v>0</v>
          </cell>
          <cell r="CS16">
            <v>47799.285394704675</v>
          </cell>
          <cell r="CT16" t="str">
            <v>28, rue de la Lisette</v>
          </cell>
          <cell r="CU16">
            <v>92220</v>
          </cell>
          <cell r="CV16" t="str">
            <v>BAGNEUX</v>
          </cell>
        </row>
        <row r="17">
          <cell r="A17" t="str">
            <v>Collège Les Ormeaux</v>
          </cell>
          <cell r="B17" t="str">
            <v>FONTENAY-AUX-ROSES</v>
          </cell>
          <cell r="C17">
            <v>1966</v>
          </cell>
          <cell r="D17">
            <v>7140</v>
          </cell>
          <cell r="G17" t="str">
            <v>réha</v>
          </cell>
          <cell r="H17">
            <v>2</v>
          </cell>
          <cell r="I17">
            <v>1389578.88</v>
          </cell>
          <cell r="J17">
            <v>221586</v>
          </cell>
          <cell r="K17">
            <v>817887</v>
          </cell>
          <cell r="L17">
            <v>0</v>
          </cell>
          <cell r="M17">
            <v>75479</v>
          </cell>
          <cell r="N17">
            <v>3183700</v>
          </cell>
          <cell r="O17">
            <v>5396371.5</v>
          </cell>
          <cell r="P17">
            <v>0.52776199829207193</v>
          </cell>
          <cell r="Q17">
            <v>0.26701128298460336</v>
          </cell>
          <cell r="R17">
            <v>0.70411212150891855</v>
          </cell>
          <cell r="S17">
            <v>0</v>
          </cell>
          <cell r="T17">
            <v>0.70411212150891855</v>
          </cell>
          <cell r="U17">
            <v>733366.92649325915</v>
          </cell>
          <cell r="V17">
            <v>59165.96215142632</v>
          </cell>
          <cell r="W17">
            <v>575884.15072456491</v>
          </cell>
          <cell r="X17">
            <v>0</v>
          </cell>
          <cell r="Y17">
            <v>39834.9478690873</v>
          </cell>
          <cell r="Z17">
            <v>79.922283580308473</v>
          </cell>
          <cell r="AA17">
            <v>3213700</v>
          </cell>
          <cell r="AB17">
            <v>5447221.5</v>
          </cell>
          <cell r="AC17">
            <v>0.52776088273575517</v>
          </cell>
          <cell r="AD17">
            <v>0.26701015571066467</v>
          </cell>
          <cell r="AE17">
            <v>0.70411101414306021</v>
          </cell>
          <cell r="AF17">
            <v>0</v>
          </cell>
          <cell r="AG17">
            <v>0.70411101414306021</v>
          </cell>
          <cell r="AH17">
            <v>733365.37633976189</v>
          </cell>
          <cell r="AI17">
            <v>59165.712363303341</v>
          </cell>
          <cell r="AJ17">
            <v>575883.24502442509</v>
          </cell>
          <cell r="AK17">
            <v>0</v>
          </cell>
          <cell r="AL17">
            <v>39834.863668012062</v>
          </cell>
          <cell r="AM17">
            <v>136.74507701087461</v>
          </cell>
          <cell r="AO17" t="str">
            <v>- Vérifier si le gymnase est isolé ou non</v>
          </cell>
          <cell r="AP17" t="str">
            <v>Amiante en chaufferie, murs, toiture, plancher, ventilation, menuiseries, chaufferie, éclairage</v>
          </cell>
          <cell r="AR17">
            <v>4</v>
          </cell>
          <cell r="AW17" t="str">
            <v>Bâti</v>
          </cell>
          <cell r="AX17">
            <v>3243700</v>
          </cell>
          <cell r="AY17">
            <v>5498071.5</v>
          </cell>
          <cell r="AZ17">
            <v>0.60371213117116806</v>
          </cell>
          <cell r="BA17">
            <v>0.31701128298460335</v>
          </cell>
          <cell r="BB17">
            <v>0.80411212150891853</v>
          </cell>
          <cell r="BC17" t="str">
            <v>-</v>
          </cell>
          <cell r="BD17">
            <v>0.80411212150891853</v>
          </cell>
          <cell r="BE17">
            <v>838905.62707524479</v>
          </cell>
          <cell r="BF17">
            <v>70245.262151426316</v>
          </cell>
          <cell r="BG17">
            <v>657672.85072456487</v>
          </cell>
          <cell r="BH17">
            <v>0</v>
          </cell>
          <cell r="BI17">
            <v>45567.587948668595</v>
          </cell>
          <cell r="BJ17">
            <v>71.184369110210383</v>
          </cell>
          <cell r="BK17">
            <v>0</v>
          </cell>
          <cell r="BL17">
            <v>0</v>
          </cell>
          <cell r="BN17">
            <v>3273700</v>
          </cell>
          <cell r="BO17">
            <v>5548921.5</v>
          </cell>
          <cell r="BP17">
            <v>0.60371101561485152</v>
          </cell>
          <cell r="BQ17">
            <v>0.31701015571066465</v>
          </cell>
          <cell r="BR17">
            <v>0.8041110141430603</v>
          </cell>
          <cell r="BS17" t="str">
            <v>-</v>
          </cell>
          <cell r="BT17">
            <v>0.8041110141430603</v>
          </cell>
          <cell r="BU17">
            <v>838904.07692174776</v>
          </cell>
          <cell r="BV17">
            <v>70245.012363303336</v>
          </cell>
          <cell r="BW17">
            <v>657671.94502442516</v>
          </cell>
          <cell r="BX17">
            <v>0</v>
          </cell>
          <cell r="BY17">
            <v>45567.503747593379</v>
          </cell>
          <cell r="BZ17">
            <v>71.842864558339969</v>
          </cell>
          <cell r="CA17" t="str">
            <v>VMC DF et hottes à induction</v>
          </cell>
          <cell r="CB17">
            <v>714000</v>
          </cell>
          <cell r="CI17" t="str">
            <v>SITE 00337</v>
          </cell>
          <cell r="CJ17" t="str">
            <v>oui</v>
          </cell>
          <cell r="CL17">
            <v>5548921.5</v>
          </cell>
          <cell r="CM17">
            <v>0.60371101561485152</v>
          </cell>
          <cell r="CO17" t="str">
            <v>Sud</v>
          </cell>
          <cell r="CQ17">
            <v>43348</v>
          </cell>
          <cell r="CR17">
            <v>0</v>
          </cell>
          <cell r="CS17">
            <v>32131</v>
          </cell>
        </row>
        <row r="18">
          <cell r="A18" t="str">
            <v>Collège Albert Camus</v>
          </cell>
          <cell r="B18" t="str">
            <v>BOIS COLOMBES</v>
          </cell>
          <cell r="C18">
            <v>2014</v>
          </cell>
          <cell r="D18">
            <v>6590</v>
          </cell>
          <cell r="G18">
            <v>3</v>
          </cell>
          <cell r="H18">
            <v>1</v>
          </cell>
          <cell r="I18">
            <v>1577101.632205599</v>
          </cell>
          <cell r="J18">
            <v>311039.68763744039</v>
          </cell>
          <cell r="K18">
            <v>774619.23810100276</v>
          </cell>
          <cell r="L18">
            <v>0</v>
          </cell>
          <cell r="M18">
            <v>72200.508116993573</v>
          </cell>
          <cell r="N18">
            <v>0</v>
          </cell>
          <cell r="O18">
            <v>0</v>
          </cell>
          <cell r="P18">
            <v>0.42228428940586848</v>
          </cell>
          <cell r="Q18">
            <v>0.37476001262982661</v>
          </cell>
          <cell r="R18">
            <v>0.56011058794972657</v>
          </cell>
          <cell r="S18">
            <v>0</v>
          </cell>
          <cell r="T18">
            <v>0.56011058794972657</v>
          </cell>
          <cell r="U18">
            <v>665985.24207677669</v>
          </cell>
          <cell r="V18">
            <v>116565.23726738448</v>
          </cell>
          <cell r="W18">
            <v>433872.4368899219</v>
          </cell>
          <cell r="X18">
            <v>0</v>
          </cell>
          <cell r="Y18">
            <v>30489.140264927271</v>
          </cell>
          <cell r="Z18">
            <v>0</v>
          </cell>
          <cell r="AA18">
            <v>5200</v>
          </cell>
          <cell r="AB18">
            <v>8531.9520000000011</v>
          </cell>
          <cell r="AC18">
            <v>0.42958571211760388</v>
          </cell>
          <cell r="AD18">
            <v>0.37672000348037893</v>
          </cell>
          <cell r="AE18">
            <v>0.56988351708594098</v>
          </cell>
          <cell r="AF18">
            <v>0</v>
          </cell>
          <cell r="AG18">
            <v>0.56988351708594098</v>
          </cell>
          <cell r="AH18">
            <v>677500.32775287761</v>
          </cell>
          <cell r="AI18">
            <v>117174.87220931253</v>
          </cell>
          <cell r="AJ18">
            <v>441442.73581143137</v>
          </cell>
          <cell r="AK18">
            <v>0</v>
          </cell>
          <cell r="AL18">
            <v>31016.306694691524</v>
          </cell>
          <cell r="AM18">
            <v>0.27507956005156003</v>
          </cell>
          <cell r="AO18" t="str">
            <v>- Données de l'exploitant sur la régulation du chauffage et de la ventilation: mail envoyé le 06/04/2017 à M. Siau mais pas de réponse</v>
          </cell>
          <cell r="AR18">
            <v>1</v>
          </cell>
          <cell r="AS18" t="str">
            <v xml:space="preserve">OUI </v>
          </cell>
          <cell r="AT18" t="str">
            <v xml:space="preserve">OUI </v>
          </cell>
          <cell r="AU18">
            <v>0</v>
          </cell>
          <cell r="AW18" t="str">
            <v>Optimisation</v>
          </cell>
          <cell r="AX18">
            <v>60000</v>
          </cell>
          <cell r="AY18">
            <v>98445.6</v>
          </cell>
          <cell r="AZ18">
            <v>0.54035629356574488</v>
          </cell>
          <cell r="BA18">
            <v>0.4247600126298266</v>
          </cell>
          <cell r="BB18">
            <v>0.66011058794972666</v>
          </cell>
          <cell r="BC18" t="str">
            <v>-</v>
          </cell>
          <cell r="BD18">
            <v>0.66011058794972666</v>
          </cell>
          <cell r="BE18">
            <v>852196.79255510401</v>
          </cell>
          <cell r="BF18">
            <v>132117.22164925651</v>
          </cell>
          <cell r="BG18">
            <v>511334.3607000222</v>
          </cell>
          <cell r="BH18">
            <v>0</v>
          </cell>
          <cell r="BI18">
            <v>39013.998959662124</v>
          </cell>
          <cell r="BJ18">
            <v>1.5379095094054829</v>
          </cell>
          <cell r="BK18">
            <v>0</v>
          </cell>
          <cell r="BL18">
            <v>0</v>
          </cell>
          <cell r="BN18">
            <v>65200</v>
          </cell>
          <cell r="BO18">
            <v>106977.55200000001</v>
          </cell>
          <cell r="BP18">
            <v>0.54615373672665068</v>
          </cell>
          <cell r="BQ18">
            <v>0.42672000348037892</v>
          </cell>
          <cell r="BR18">
            <v>0.66988351708594096</v>
          </cell>
          <cell r="BS18" t="str">
            <v>-</v>
          </cell>
          <cell r="BT18">
            <v>0.66988351708594096</v>
          </cell>
          <cell r="BU18">
            <v>861339.9496267878</v>
          </cell>
          <cell r="BV18">
            <v>132726.85659118454</v>
          </cell>
          <cell r="BW18">
            <v>518904.65962153167</v>
          </cell>
          <cell r="BX18">
            <v>0</v>
          </cell>
          <cell r="BY18">
            <v>39432.577301658916</v>
          </cell>
          <cell r="BZ18">
            <v>1.6534552002832708</v>
          </cell>
          <cell r="CA18" t="str">
            <v>Robinets thermostatiques et circulateurs</v>
          </cell>
          <cell r="CB18">
            <v>659000</v>
          </cell>
          <cell r="CI18" t="str">
            <v>SITE 00622</v>
          </cell>
          <cell r="CJ18" t="str">
            <v>non</v>
          </cell>
          <cell r="CN18" t="str">
            <v>Absence de données de consommations</v>
          </cell>
          <cell r="CO18" t="str">
            <v>Nord</v>
          </cell>
          <cell r="CQ18">
            <v>30210.150285939108</v>
          </cell>
          <cell r="CR18">
            <v>0</v>
          </cell>
          <cell r="CS18">
            <v>41990.357831054462</v>
          </cell>
          <cell r="CT18" t="str">
            <v>27 rue Pasteur</v>
          </cell>
          <cell r="CU18">
            <v>92270</v>
          </cell>
          <cell r="CV18" t="str">
            <v>BOIS COLOMBES</v>
          </cell>
        </row>
        <row r="19">
          <cell r="A19" t="str">
            <v>Collège Romain Rolland Le Plessis Robinson</v>
          </cell>
          <cell r="B19" t="str">
            <v>LE PLESSIS ROBINSON</v>
          </cell>
          <cell r="C19">
            <v>1993</v>
          </cell>
          <cell r="D19">
            <v>7103</v>
          </cell>
          <cell r="G19" t="str">
            <v>réha</v>
          </cell>
          <cell r="H19">
            <v>2</v>
          </cell>
          <cell r="I19">
            <v>1217563.0506024722</v>
          </cell>
          <cell r="J19">
            <v>214793.69520738692</v>
          </cell>
          <cell r="K19">
            <v>663395.31696741388</v>
          </cell>
          <cell r="L19">
            <v>0</v>
          </cell>
          <cell r="M19">
            <v>66715.610763413555</v>
          </cell>
          <cell r="N19">
            <v>1733500</v>
          </cell>
          <cell r="O19">
            <v>2938282.5</v>
          </cell>
          <cell r="P19">
            <v>0.36980212581199234</v>
          </cell>
          <cell r="Q19">
            <v>0.2501887360850451</v>
          </cell>
          <cell r="R19">
            <v>0.46382966285200244</v>
          </cell>
          <cell r="S19">
            <v>0</v>
          </cell>
          <cell r="T19">
            <v>0.46382966285200244</v>
          </cell>
          <cell r="U19">
            <v>450257.40442292858</v>
          </cell>
          <cell r="V19">
            <v>53738.963122972542</v>
          </cell>
          <cell r="W19">
            <v>307702.42620659288</v>
          </cell>
          <cell r="X19">
            <v>0</v>
          </cell>
          <cell r="Y19">
            <v>24671.574685155771</v>
          </cell>
          <cell r="Z19">
            <v>70.263046527103143</v>
          </cell>
          <cell r="AA19">
            <v>3129600</v>
          </cell>
          <cell r="AB19">
            <v>5304672</v>
          </cell>
          <cell r="AC19">
            <v>0.43301809272842295</v>
          </cell>
          <cell r="AD19">
            <v>0.22070868383484862</v>
          </cell>
          <cell r="AE19">
            <v>0.60447931304100433</v>
          </cell>
          <cell r="AF19">
            <v>0</v>
          </cell>
          <cell r="AG19">
            <v>0.60447931304100433</v>
          </cell>
          <cell r="AH19">
            <v>527226.8299484828</v>
          </cell>
          <cell r="AI19">
            <v>47406.833765245996</v>
          </cell>
          <cell r="AJ19">
            <v>401008.74547508167</v>
          </cell>
          <cell r="AK19">
            <v>0</v>
          </cell>
          <cell r="AL19">
            <v>28889.066527985182</v>
          </cell>
          <cell r="AM19">
            <v>183.6221324375885</v>
          </cell>
          <cell r="AO19" t="str">
            <v>- Interroger Olivier GAUBIL pour chiffrage sur la rénovation étudiée sur l'aile d'avion
- Caractéristiques des travaux prévu (éclairage salle de classe prévu (2017) rdc côté aile d'avion.)</v>
          </cell>
          <cell r="AR19">
            <v>4</v>
          </cell>
          <cell r="AW19" t="str">
            <v>Bâti</v>
          </cell>
          <cell r="AX19">
            <v>1793500</v>
          </cell>
          <cell r="AY19">
            <v>3039982.5</v>
          </cell>
          <cell r="AZ19">
            <v>0.44383481346198728</v>
          </cell>
          <cell r="BA19">
            <v>0.30018873608504509</v>
          </cell>
          <cell r="BB19">
            <v>0.56382966285200253</v>
          </cell>
          <cell r="BC19" t="str">
            <v>-</v>
          </cell>
          <cell r="BD19">
            <v>0.56382966285200253</v>
          </cell>
          <cell r="BE19">
            <v>540396.8694423564</v>
          </cell>
          <cell r="BF19">
            <v>64478.647883341888</v>
          </cell>
          <cell r="BG19">
            <v>374041.95790333429</v>
          </cell>
          <cell r="BH19">
            <v>0</v>
          </cell>
          <cell r="BI19">
            <v>29610.710658182204</v>
          </cell>
          <cell r="BJ19">
            <v>60.569299423565496</v>
          </cell>
          <cell r="BK19">
            <v>147000</v>
          </cell>
          <cell r="BL19">
            <v>147000</v>
          </cell>
          <cell r="BM19" t="str">
            <v>VMC, PH et PB</v>
          </cell>
          <cell r="BN19">
            <v>3189600</v>
          </cell>
          <cell r="BO19">
            <v>5406372</v>
          </cell>
          <cell r="BP19">
            <v>0.50705078037841789</v>
          </cell>
          <cell r="BQ19">
            <v>0.27070868383484858</v>
          </cell>
          <cell r="BR19">
            <v>0.70447931304100442</v>
          </cell>
          <cell r="BS19" t="str">
            <v>-</v>
          </cell>
          <cell r="BT19">
            <v>0.70447931304100442</v>
          </cell>
          <cell r="BU19">
            <v>617366.29496791062</v>
          </cell>
          <cell r="BV19">
            <v>58146.518525615342</v>
          </cell>
          <cell r="BW19">
            <v>467348.27717182308</v>
          </cell>
          <cell r="BX19">
            <v>0</v>
          </cell>
          <cell r="BY19">
            <v>33828.202501011619</v>
          </cell>
          <cell r="BZ19">
            <v>94.288190450101993</v>
          </cell>
          <cell r="CA19" t="str">
            <v>VMC, PH et PB</v>
          </cell>
          <cell r="CB19">
            <v>710300</v>
          </cell>
          <cell r="CI19" t="str">
            <v>SITE 00250</v>
          </cell>
          <cell r="CJ19" t="str">
            <v>oui</v>
          </cell>
          <cell r="CL19">
            <v>5406372</v>
          </cell>
          <cell r="CM19">
            <v>0.50705078037841789</v>
          </cell>
          <cell r="CO19" t="str">
            <v>Sud</v>
          </cell>
          <cell r="CQ19">
            <v>34496.556482305517</v>
          </cell>
          <cell r="CR19">
            <v>0</v>
          </cell>
          <cell r="CS19">
            <v>32219.054281108041</v>
          </cell>
        </row>
        <row r="20">
          <cell r="A20" t="str">
            <v>Collège Jean Mermoz</v>
          </cell>
          <cell r="B20" t="str">
            <v>BOIS COLOMBES</v>
          </cell>
          <cell r="C20">
            <v>2008</v>
          </cell>
          <cell r="D20">
            <v>8664</v>
          </cell>
          <cell r="G20">
            <v>3</v>
          </cell>
          <cell r="H20">
            <v>1</v>
          </cell>
          <cell r="I20">
            <v>1179412.5277737821</v>
          </cell>
          <cell r="J20">
            <v>242924.26626844271</v>
          </cell>
          <cell r="K20">
            <v>552667.92080120009</v>
          </cell>
          <cell r="L20">
            <v>0</v>
          </cell>
          <cell r="M20">
            <v>71274.831765428695</v>
          </cell>
          <cell r="N20">
            <v>10000</v>
          </cell>
          <cell r="O20">
            <v>16407.600000000002</v>
          </cell>
          <cell r="P20">
            <v>7.2368789113261556E-3</v>
          </cell>
          <cell r="Q20">
            <v>1.3618411000341274E-2</v>
          </cell>
          <cell r="R20">
            <v>0</v>
          </cell>
          <cell r="S20">
            <v>0</v>
          </cell>
          <cell r="T20">
            <v>0</v>
          </cell>
          <cell r="U20">
            <v>8535.2656499999575</v>
          </cell>
          <cell r="V20">
            <v>3308.242499999993</v>
          </cell>
          <cell r="W20">
            <v>0</v>
          </cell>
          <cell r="X20">
            <v>0</v>
          </cell>
          <cell r="Y20">
            <v>515.80732691155049</v>
          </cell>
          <cell r="Z20">
            <v>19.387084049146861</v>
          </cell>
          <cell r="AA20">
            <v>628800</v>
          </cell>
          <cell r="AB20">
            <v>1031709.8880000002</v>
          </cell>
          <cell r="AC20">
            <v>0.27860422975370869</v>
          </cell>
          <cell r="AD20">
            <v>0.22239568540550633</v>
          </cell>
          <cell r="AE20">
            <v>0.34234667021405829</v>
          </cell>
          <cell r="AF20">
            <v>0</v>
          </cell>
          <cell r="AG20">
            <v>0.34234667021405829</v>
          </cell>
          <cell r="AH20">
            <v>328589.31886228913</v>
          </cell>
          <cell r="AI20">
            <v>54025.30869840004</v>
          </cell>
          <cell r="AJ20">
            <v>189204.02242041772</v>
          </cell>
          <cell r="AK20">
            <v>0</v>
          </cell>
          <cell r="AL20">
            <v>19857.469604832429</v>
          </cell>
          <cell r="AM20">
            <v>51.955758136924338</v>
          </cell>
          <cell r="AR20">
            <v>1</v>
          </cell>
          <cell r="AW20" t="str">
            <v>Optimisation</v>
          </cell>
          <cell r="AX20">
            <v>70000</v>
          </cell>
          <cell r="AY20">
            <v>114853.20000000001</v>
          </cell>
          <cell r="AZ20">
            <v>8.0666675856267772E-2</v>
          </cell>
          <cell r="BA20">
            <v>6.3618411000341282E-2</v>
          </cell>
          <cell r="BB20">
            <v>0.1</v>
          </cell>
          <cell r="BC20" t="str">
            <v>-</v>
          </cell>
          <cell r="BD20">
            <v>0.1</v>
          </cell>
          <cell r="BE20">
            <v>95139.288078749101</v>
          </cell>
          <cell r="BF20">
            <v>15454.45581342213</v>
          </cell>
          <cell r="BG20">
            <v>55266.792080120009</v>
          </cell>
          <cell r="BH20">
            <v>0</v>
          </cell>
          <cell r="BI20">
            <v>5749.5037507318539</v>
          </cell>
          <cell r="BJ20">
            <v>12.174963794238712</v>
          </cell>
          <cell r="BK20">
            <v>0</v>
          </cell>
          <cell r="BL20">
            <v>0</v>
          </cell>
          <cell r="BN20">
            <v>688800</v>
          </cell>
          <cell r="BO20">
            <v>1130155.4880000001</v>
          </cell>
          <cell r="BP20">
            <v>0.35203402669865091</v>
          </cell>
          <cell r="BQ20">
            <v>0.27239568540550635</v>
          </cell>
          <cell r="BR20">
            <v>0.44234667021405827</v>
          </cell>
          <cell r="BS20" t="str">
            <v>-</v>
          </cell>
          <cell r="BT20">
            <v>0.44234667021405827</v>
          </cell>
          <cell r="BU20">
            <v>415193.34129103896</v>
          </cell>
          <cell r="BV20">
            <v>66171.522011822177</v>
          </cell>
          <cell r="BW20">
            <v>244470.81450053773</v>
          </cell>
          <cell r="BX20">
            <v>0</v>
          </cell>
          <cell r="BY20">
            <v>25091.166028652777</v>
          </cell>
          <cell r="BZ20">
            <v>27.451892798183515</v>
          </cell>
          <cell r="CA20" t="str">
            <v>Isolation combles perdus, remplacement chaudières, ventilation basse consommation</v>
          </cell>
          <cell r="CB20">
            <v>866400</v>
          </cell>
          <cell r="CI20" t="str">
            <v>SITE 00494</v>
          </cell>
          <cell r="CJ20" t="str">
            <v>oui</v>
          </cell>
          <cell r="CL20">
            <v>114853.20000000001</v>
          </cell>
          <cell r="CM20">
            <v>8.0666675856267772E-2</v>
          </cell>
          <cell r="CO20" t="str">
            <v>Nord</v>
          </cell>
          <cell r="CQ20">
            <v>30949.403564867207</v>
          </cell>
          <cell r="CR20">
            <v>0</v>
          </cell>
          <cell r="CS20">
            <v>40325.428200561488</v>
          </cell>
          <cell r="CT20" t="str">
            <v>77 rue Charles Chefson</v>
          </cell>
          <cell r="CU20">
            <v>92270</v>
          </cell>
          <cell r="CV20" t="str">
            <v>BOIS COLOMBES</v>
          </cell>
        </row>
        <row r="21">
          <cell r="A21" t="str">
            <v>Collège Bartholdi</v>
          </cell>
          <cell r="B21" t="str">
            <v>BOULOGNE BILLANCOURT</v>
          </cell>
          <cell r="C21">
            <v>1886</v>
          </cell>
          <cell r="D21">
            <v>4596</v>
          </cell>
          <cell r="G21">
            <v>3</v>
          </cell>
          <cell r="H21">
            <v>1</v>
          </cell>
          <cell r="I21">
            <v>482282.47291372542</v>
          </cell>
          <cell r="J21">
            <v>79655.093342742941</v>
          </cell>
          <cell r="K21">
            <v>276772.33208944864</v>
          </cell>
          <cell r="L21">
            <v>0</v>
          </cell>
          <cell r="M21">
            <v>31095.484935305525</v>
          </cell>
          <cell r="N21">
            <v>53000</v>
          </cell>
          <cell r="O21">
            <v>86960.280000000013</v>
          </cell>
          <cell r="P21">
            <v>0.12845695921941291</v>
          </cell>
          <cell r="Q21">
            <v>0.23411946076171442</v>
          </cell>
          <cell r="R21">
            <v>5.0000000000000044E-2</v>
          </cell>
          <cell r="S21">
            <v>0</v>
          </cell>
          <cell r="T21">
            <v>5.0000000000000044E-2</v>
          </cell>
          <cell r="U21">
            <v>61952.539955316039</v>
          </cell>
          <cell r="V21">
            <v>18648.807500327006</v>
          </cell>
          <cell r="W21">
            <v>13838.616604472445</v>
          </cell>
          <cell r="X21">
            <v>0</v>
          </cell>
          <cell r="Y21">
            <v>3994.4314402424106</v>
          </cell>
          <cell r="Z21">
            <v>13.26847156920625</v>
          </cell>
          <cell r="AA21">
            <v>597600</v>
          </cell>
          <cell r="AB21">
            <v>980518.17600000009</v>
          </cell>
          <cell r="AC21">
            <v>0.14988083074479586</v>
          </cell>
          <cell r="AD21">
            <v>0.10931264882285519</v>
          </cell>
          <cell r="AE21">
            <v>0.17846712285486571</v>
          </cell>
          <cell r="AF21">
            <v>0</v>
          </cell>
          <cell r="AG21">
            <v>0.17846712285486571</v>
          </cell>
          <cell r="AH21">
            <v>72284.897693963678</v>
          </cell>
          <cell r="AI21">
            <v>8707.3092455270089</v>
          </cell>
          <cell r="AJ21">
            <v>49394.761793835321</v>
          </cell>
          <cell r="AK21">
            <v>0</v>
          </cell>
          <cell r="AL21">
            <v>4660.6171145158769</v>
          </cell>
          <cell r="AM21">
            <v>210.38376504821545</v>
          </cell>
          <cell r="AR21">
            <v>2</v>
          </cell>
          <cell r="AS21" t="str">
            <v xml:space="preserve">OUI </v>
          </cell>
          <cell r="AT21" t="str">
            <v xml:space="preserve">OUI </v>
          </cell>
          <cell r="AU21">
            <v>0</v>
          </cell>
          <cell r="AW21" t="str">
            <v>Optimisation</v>
          </cell>
          <cell r="AX21">
            <v>113000</v>
          </cell>
          <cell r="AY21">
            <v>185405.88000000003</v>
          </cell>
          <cell r="AZ21">
            <v>0.20715096611720882</v>
          </cell>
          <cell r="BA21">
            <v>0.2841194607617144</v>
          </cell>
          <cell r="BB21">
            <v>0.15000000000000005</v>
          </cell>
          <cell r="BC21" t="str">
            <v>-</v>
          </cell>
          <cell r="BD21">
            <v>0.15000000000000005</v>
          </cell>
          <cell r="BE21">
            <v>99905.280205474817</v>
          </cell>
          <cell r="BF21">
            <v>22631.562167464152</v>
          </cell>
          <cell r="BG21">
            <v>41515.849813417313</v>
          </cell>
          <cell r="BH21">
            <v>0</v>
          </cell>
          <cell r="BI21">
            <v>6441.4597462316524</v>
          </cell>
          <cell r="BJ21">
            <v>17.542607491431838</v>
          </cell>
          <cell r="BK21">
            <v>26400</v>
          </cell>
          <cell r="BL21">
            <v>26400</v>
          </cell>
          <cell r="BM21" t="str">
            <v>Travaux d'éclairage prévus en 2018 sur les circulations</v>
          </cell>
          <cell r="BN21">
            <v>657600</v>
          </cell>
          <cell r="BO21">
            <v>1078963.7760000001</v>
          </cell>
          <cell r="BP21">
            <v>0.22769303481840988</v>
          </cell>
          <cell r="BQ21">
            <v>0.1593126488228552</v>
          </cell>
          <cell r="BR21">
            <v>0.27846712285486569</v>
          </cell>
          <cell r="BS21" t="str">
            <v>-</v>
          </cell>
          <cell r="BT21">
            <v>0.27846712285486569</v>
          </cell>
          <cell r="BU21">
            <v>109812.3598974537</v>
          </cell>
          <cell r="BV21">
            <v>12690.063912664156</v>
          </cell>
          <cell r="BW21">
            <v>77071.995002780182</v>
          </cell>
          <cell r="BX21">
            <v>0</v>
          </cell>
          <cell r="BY21">
            <v>7080.2253340698608</v>
          </cell>
          <cell r="BZ21">
            <v>92.878399905670491</v>
          </cell>
          <cell r="CA21" t="str">
            <v>Remplacement menuiseries, isolation combles, VMC DF</v>
          </cell>
          <cell r="CB21">
            <v>459600</v>
          </cell>
          <cell r="CC21">
            <v>754093.29600000009</v>
          </cell>
          <cell r="CD21" t="str">
            <v>non</v>
          </cell>
          <cell r="CI21" t="str">
            <v>SITE 00504</v>
          </cell>
          <cell r="CJ21" t="str">
            <v>oui</v>
          </cell>
          <cell r="CL21">
            <v>185405.88000000003</v>
          </cell>
          <cell r="CM21">
            <v>0.20715096611720882</v>
          </cell>
          <cell r="CO21" t="str">
            <v>Sud</v>
          </cell>
          <cell r="CQ21">
            <v>17713.429253724713</v>
          </cell>
          <cell r="CR21">
            <v>0</v>
          </cell>
          <cell r="CS21">
            <v>13382.055681580812</v>
          </cell>
          <cell r="CT21" t="str">
            <v>28 rue de l'Ancienne Mairie</v>
          </cell>
          <cell r="CU21">
            <v>92100</v>
          </cell>
          <cell r="CV21" t="str">
            <v>BOULOGNE BILLANCOURT</v>
          </cell>
        </row>
        <row r="22">
          <cell r="A22" t="str">
            <v>Collège Jacqueline Auriol</v>
          </cell>
          <cell r="B22" t="str">
            <v>BOULOGNE BILLANCOURT</v>
          </cell>
          <cell r="C22">
            <v>2010</v>
          </cell>
          <cell r="D22">
            <v>8906</v>
          </cell>
          <cell r="G22">
            <v>3</v>
          </cell>
          <cell r="H22">
            <v>1</v>
          </cell>
          <cell r="I22">
            <v>1818441.5168361955</v>
          </cell>
          <cell r="J22">
            <v>377691.90936535207</v>
          </cell>
          <cell r="K22">
            <v>843996.3906735871</v>
          </cell>
          <cell r="L22">
            <v>0</v>
          </cell>
          <cell r="M22">
            <v>87457.47770717254</v>
          </cell>
          <cell r="N22">
            <v>2500</v>
          </cell>
          <cell r="O22">
            <v>4101.9000000000005</v>
          </cell>
          <cell r="P22">
            <v>5.2099313211697584E-3</v>
          </cell>
          <cell r="Q22">
            <v>8.4727787931100362E-3</v>
          </cell>
          <cell r="R22">
            <v>1.4493561201746052E-3</v>
          </cell>
          <cell r="S22">
            <v>0</v>
          </cell>
          <cell r="T22">
            <v>1.4493561201746052E-3</v>
          </cell>
          <cell r="U22">
            <v>9473.955414280339</v>
          </cell>
          <cell r="V22">
            <v>3200.0999999999931</v>
          </cell>
          <cell r="W22">
            <v>1223.2513342280406</v>
          </cell>
          <cell r="X22">
            <v>0</v>
          </cell>
          <cell r="Y22">
            <v>455.64745237710412</v>
          </cell>
          <cell r="Z22">
            <v>5.4866980753596835</v>
          </cell>
          <cell r="AA22">
            <v>205700</v>
          </cell>
          <cell r="AB22">
            <v>337504.33200000005</v>
          </cell>
          <cell r="AC22">
            <v>6.225914582047521E-2</v>
          </cell>
          <cell r="AD22">
            <v>0.11324350453501175</v>
          </cell>
          <cell r="AE22">
            <v>3.3628837251620143E-3</v>
          </cell>
          <cell r="AF22">
            <v>0</v>
          </cell>
          <cell r="AG22">
            <v>3.3628837251620143E-3</v>
          </cell>
          <cell r="AH22">
            <v>113214.61556271082</v>
          </cell>
          <cell r="AI22">
            <v>42771.155451052495</v>
          </cell>
          <cell r="AJ22">
            <v>2838.2617262916874</v>
          </cell>
          <cell r="AK22">
            <v>0</v>
          </cell>
          <cell r="AL22">
            <v>5445.0278576618148</v>
          </cell>
          <cell r="AM22">
            <v>61.983949544921153</v>
          </cell>
          <cell r="AR22">
            <v>2</v>
          </cell>
          <cell r="AS22" t="str">
            <v>NON</v>
          </cell>
          <cell r="AW22" t="str">
            <v>Optimisation</v>
          </cell>
          <cell r="AX22">
            <v>62500</v>
          </cell>
          <cell r="AY22">
            <v>102547.50000000001</v>
          </cell>
          <cell r="AZ22">
            <v>7.8419571588874276E-2</v>
          </cell>
          <cell r="BA22">
            <v>5.8472778793110046E-2</v>
          </cell>
          <cell r="BB22">
            <v>0.10144935612017461</v>
          </cell>
          <cell r="BC22" t="str">
            <v>-</v>
          </cell>
          <cell r="BD22">
            <v>0.10144935612017461</v>
          </cell>
          <cell r="BE22">
            <v>142601.40470971717</v>
          </cell>
          <cell r="BF22">
            <v>22084.695468267601</v>
          </cell>
          <cell r="BG22">
            <v>85622.890401586759</v>
          </cell>
          <cell r="BH22">
            <v>0</v>
          </cell>
          <cell r="BI22">
            <v>6858.3779340399933</v>
          </cell>
          <cell r="BJ22">
            <v>9.1129419523230872</v>
          </cell>
          <cell r="BK22">
            <v>0</v>
          </cell>
          <cell r="BL22">
            <v>0</v>
          </cell>
          <cell r="BN22">
            <v>265700</v>
          </cell>
          <cell r="BO22">
            <v>435949.93200000003</v>
          </cell>
          <cell r="BP22">
            <v>0.13545100894640635</v>
          </cell>
          <cell r="BQ22">
            <v>0.16324350453501174</v>
          </cell>
          <cell r="BR22">
            <v>0.10336288372516203</v>
          </cell>
          <cell r="BS22" t="str">
            <v>-</v>
          </cell>
          <cell r="BT22">
            <v>0.10336288372516203</v>
          </cell>
          <cell r="BU22">
            <v>246309.73816549627</v>
          </cell>
          <cell r="BV22">
            <v>61655.750919320097</v>
          </cell>
          <cell r="BW22">
            <v>87237.900793650406</v>
          </cell>
          <cell r="BX22">
            <v>0</v>
          </cell>
          <cell r="BY22">
            <v>11846.203595344363</v>
          </cell>
          <cell r="BZ22">
            <v>22.429126585703951</v>
          </cell>
          <cell r="CA22" t="str">
            <v>Ferme-portes, convecteurs logements (électrique individuel), circulateurs chauffage</v>
          </cell>
          <cell r="CB22">
            <v>890600</v>
          </cell>
          <cell r="CC22">
            <v>1461260.8560000001</v>
          </cell>
          <cell r="CD22" t="str">
            <v>non</v>
          </cell>
          <cell r="CI22" t="str">
            <v>SITE 00506</v>
          </cell>
          <cell r="CJ22" t="str">
            <v>oui</v>
          </cell>
          <cell r="CL22">
            <v>102547.50000000001</v>
          </cell>
          <cell r="CM22">
            <v>7.8419571588874276E-2</v>
          </cell>
          <cell r="CO22" t="str">
            <v>Sud</v>
          </cell>
          <cell r="CQ22">
            <v>37979.837580311418</v>
          </cell>
          <cell r="CR22">
            <v>0</v>
          </cell>
          <cell r="CS22">
            <v>49477.640126861123</v>
          </cell>
          <cell r="CT22" t="str">
            <v>64 avenue Edouard Vaillant</v>
          </cell>
          <cell r="CU22">
            <v>92100</v>
          </cell>
          <cell r="CV22" t="str">
            <v>BOULOGNE BILLANCOURT</v>
          </cell>
        </row>
        <row r="23">
          <cell r="A23" t="str">
            <v>Collège Jean Renoir</v>
          </cell>
          <cell r="B23" t="str">
            <v>BOULOGNE BILLANCOURT</v>
          </cell>
          <cell r="C23">
            <v>2000</v>
          </cell>
          <cell r="D23">
            <v>9459</v>
          </cell>
          <cell r="E23" t="str">
            <v>oui</v>
          </cell>
          <cell r="F23">
            <v>3</v>
          </cell>
          <cell r="G23">
            <v>3</v>
          </cell>
          <cell r="H23">
            <v>1</v>
          </cell>
          <cell r="I23">
            <v>2090528.4201784022</v>
          </cell>
          <cell r="J23">
            <v>442853.47265185136</v>
          </cell>
          <cell r="K23">
            <v>947966.46073662548</v>
          </cell>
          <cell r="L23">
            <v>0</v>
          </cell>
          <cell r="M23">
            <v>108558.83458609568</v>
          </cell>
          <cell r="N23">
            <v>414600</v>
          </cell>
          <cell r="O23">
            <v>680259.09600000014</v>
          </cell>
          <cell r="P23">
            <v>0.10849969543350192</v>
          </cell>
          <cell r="Q23">
            <v>0.1322096411795825</v>
          </cell>
          <cell r="R23">
            <v>7.9319395290627537E-2</v>
          </cell>
          <cell r="S23">
            <v>0</v>
          </cell>
          <cell r="T23">
            <v>7.9319395290627537E-2</v>
          </cell>
          <cell r="U23">
            <v>226821.69688443656</v>
          </cell>
          <cell r="V23">
            <v>58549.498714433321</v>
          </cell>
          <cell r="W23">
            <v>75192.12642142555</v>
          </cell>
          <cell r="X23">
            <v>0</v>
          </cell>
          <cell r="Y23">
            <v>11778.600489207296</v>
          </cell>
          <cell r="Z23">
            <v>35.199428011833582</v>
          </cell>
          <cell r="AA23">
            <v>671000</v>
          </cell>
          <cell r="AB23">
            <v>1100949.9600000002</v>
          </cell>
          <cell r="AC23">
            <v>0.13341259220328122</v>
          </cell>
          <cell r="AG23">
            <v>0</v>
          </cell>
          <cell r="AH23">
            <v>278902.8156106309</v>
          </cell>
          <cell r="AI23">
            <v>0</v>
          </cell>
          <cell r="AJ23">
            <v>0</v>
          </cell>
          <cell r="AK23">
            <v>0</v>
          </cell>
          <cell r="AL23">
            <v>14483.115528698243</v>
          </cell>
          <cell r="AM23">
            <v>76.016100114541771</v>
          </cell>
          <cell r="AR23">
            <v>4</v>
          </cell>
          <cell r="AS23" t="str">
            <v xml:space="preserve">OUI </v>
          </cell>
          <cell r="AT23" t="str">
            <v>NON</v>
          </cell>
          <cell r="AU23">
            <v>0</v>
          </cell>
          <cell r="AW23" t="str">
            <v>Optimisation</v>
          </cell>
          <cell r="AX23">
            <v>474600</v>
          </cell>
          <cell r="AY23">
            <v>778704.69600000011</v>
          </cell>
          <cell r="AZ23">
            <v>0.18089903657858053</v>
          </cell>
          <cell r="BA23">
            <v>0.18220964117958249</v>
          </cell>
          <cell r="BB23">
            <v>0.17931939529062754</v>
          </cell>
          <cell r="BC23" t="str">
            <v>-</v>
          </cell>
          <cell r="BD23">
            <v>0.17931939529062754</v>
          </cell>
          <cell r="BE23">
            <v>378174.57715041493</v>
          </cell>
          <cell r="BF23">
            <v>80692.172347025888</v>
          </cell>
          <cell r="BG23">
            <v>169988.77249508811</v>
          </cell>
          <cell r="BH23">
            <v>0</v>
          </cell>
          <cell r="BI23">
            <v>19638.188588718196</v>
          </cell>
          <cell r="BJ23">
            <v>24.167198408138802</v>
          </cell>
          <cell r="BK23">
            <v>293600</v>
          </cell>
          <cell r="BL23">
            <v>279300</v>
          </cell>
          <cell r="BM23" t="str">
            <v>Poursuite des travaux d'éclairage prévue en 2017</v>
          </cell>
          <cell r="BN23">
            <v>731000</v>
          </cell>
          <cell r="BO23">
            <v>1199395.56</v>
          </cell>
          <cell r="BP23">
            <v>7.2672891016131891E-2</v>
          </cell>
          <cell r="BQ23">
            <v>0.05</v>
          </cell>
          <cell r="BR23">
            <v>0.1</v>
          </cell>
          <cell r="BS23" t="str">
            <v>-</v>
          </cell>
          <cell r="BT23">
            <v>0.1</v>
          </cell>
          <cell r="BU23">
            <v>151924.7440457514</v>
          </cell>
          <cell r="BV23">
            <v>22142.67363259257</v>
          </cell>
          <cell r="BW23">
            <v>94796.64607366256</v>
          </cell>
          <cell r="BX23">
            <v>0</v>
          </cell>
          <cell r="BY23">
            <v>7889.2843547136208</v>
          </cell>
          <cell r="BZ23">
            <v>92.657326968224751</v>
          </cell>
          <cell r="CA23" t="str">
            <v>VMC DF, chaudières condensation logement</v>
          </cell>
          <cell r="CB23">
            <v>945900</v>
          </cell>
          <cell r="CC23">
            <v>1551994.8840000003</v>
          </cell>
          <cell r="CD23" t="str">
            <v>non</v>
          </cell>
          <cell r="CI23" t="str">
            <v>SITE 00507</v>
          </cell>
          <cell r="CJ23" t="str">
            <v>oui</v>
          </cell>
          <cell r="CL23">
            <v>778704.69600000011</v>
          </cell>
          <cell r="CM23">
            <v>0.18089903657858053</v>
          </cell>
          <cell r="CO23" t="str">
            <v>Sud</v>
          </cell>
          <cell r="CQ23">
            <v>51430.736614006855</v>
          </cell>
          <cell r="CR23">
            <v>0</v>
          </cell>
          <cell r="CS23">
            <v>57128.097972088828</v>
          </cell>
          <cell r="CT23" t="str">
            <v>29 rue Yves Kermen</v>
          </cell>
          <cell r="CU23">
            <v>92100</v>
          </cell>
          <cell r="CV23" t="str">
            <v>BOULOGNE BILLANCOURT</v>
          </cell>
        </row>
        <row r="24">
          <cell r="A24" t="str">
            <v>Collège Paul Landowski</v>
          </cell>
          <cell r="B24" t="str">
            <v>BOULOGNE BILLANCOURT</v>
          </cell>
          <cell r="C24">
            <v>1981</v>
          </cell>
          <cell r="D24">
            <v>7762</v>
          </cell>
          <cell r="G24">
            <v>2</v>
          </cell>
          <cell r="H24">
            <v>1</v>
          </cell>
          <cell r="I24">
            <v>956657.56550902547</v>
          </cell>
          <cell r="J24">
            <v>255310.80057346568</v>
          </cell>
          <cell r="K24">
            <v>297955.700029484</v>
          </cell>
          <cell r="L24">
            <v>0</v>
          </cell>
          <cell r="M24">
            <v>54386.227887611996</v>
          </cell>
          <cell r="N24">
            <v>0</v>
          </cell>
          <cell r="O24">
            <v>0</v>
          </cell>
          <cell r="T24">
            <v>0</v>
          </cell>
          <cell r="U24">
            <v>0</v>
          </cell>
          <cell r="V24">
            <v>0</v>
          </cell>
          <cell r="W24">
            <v>0</v>
          </cell>
          <cell r="X24">
            <v>0</v>
          </cell>
          <cell r="Y24">
            <v>0</v>
          </cell>
          <cell r="Z24">
            <v>0</v>
          </cell>
          <cell r="AA24">
            <v>0</v>
          </cell>
          <cell r="AB24">
            <v>0</v>
          </cell>
          <cell r="AG24">
            <v>0</v>
          </cell>
          <cell r="AH24">
            <v>0</v>
          </cell>
          <cell r="AI24">
            <v>0</v>
          </cell>
          <cell r="AJ24">
            <v>0</v>
          </cell>
          <cell r="AK24">
            <v>0</v>
          </cell>
          <cell r="AL24">
            <v>0</v>
          </cell>
          <cell r="AM24">
            <v>0</v>
          </cell>
          <cell r="AN24" t="str">
            <v>CPE en cours</v>
          </cell>
          <cell r="AR24" t="str">
            <v>Déjà en CPE (Sud)</v>
          </cell>
          <cell r="AS24" t="str">
            <v>NON</v>
          </cell>
          <cell r="AW24" t="str">
            <v>Optimisation</v>
          </cell>
          <cell r="BK24">
            <v>0</v>
          </cell>
          <cell r="BL24">
            <v>0</v>
          </cell>
          <cell r="CB24">
            <v>776200</v>
          </cell>
          <cell r="CC24">
            <v>1273557.9120000002</v>
          </cell>
          <cell r="CD24" t="str">
            <v>non</v>
          </cell>
          <cell r="CI24" t="str">
            <v>SITE 00508</v>
          </cell>
          <cell r="CJ24" t="str">
            <v>oui</v>
          </cell>
          <cell r="CO24" t="str">
            <v>Sud</v>
          </cell>
          <cell r="CP24" t="str">
            <v>CPE en cours</v>
          </cell>
          <cell r="CQ24">
            <v>16089.607801592134</v>
          </cell>
          <cell r="CR24">
            <v>0</v>
          </cell>
          <cell r="CS24">
            <v>38296.620086019859</v>
          </cell>
          <cell r="CT24" t="str">
            <v>94 rue Escudier</v>
          </cell>
          <cell r="CU24">
            <v>92100</v>
          </cell>
          <cell r="CV24" t="str">
            <v>Boulogne Billancourt</v>
          </cell>
        </row>
        <row r="25">
          <cell r="A25" t="str">
            <v>Collège Evariste Galois Bourg la Reine</v>
          </cell>
          <cell r="B25" t="str">
            <v>BOURG LA REINE</v>
          </cell>
          <cell r="C25">
            <v>2011</v>
          </cell>
          <cell r="D25">
            <v>8803</v>
          </cell>
          <cell r="G25">
            <v>3</v>
          </cell>
          <cell r="H25">
            <v>1</v>
          </cell>
          <cell r="I25">
            <v>1621008.0628028791</v>
          </cell>
          <cell r="J25">
            <v>351826.43372425082</v>
          </cell>
          <cell r="K25">
            <v>713295.86379431188</v>
          </cell>
          <cell r="L25">
            <v>0</v>
          </cell>
          <cell r="M25">
            <v>90565.145644852004</v>
          </cell>
          <cell r="N25">
            <v>1400</v>
          </cell>
          <cell r="O25">
            <v>2297.0640000000003</v>
          </cell>
          <cell r="P25">
            <v>0</v>
          </cell>
          <cell r="Q25">
            <v>0</v>
          </cell>
          <cell r="R25">
            <v>0</v>
          </cell>
          <cell r="S25">
            <v>0</v>
          </cell>
          <cell r="T25">
            <v>0</v>
          </cell>
          <cell r="U25">
            <v>0</v>
          </cell>
          <cell r="V25">
            <v>0</v>
          </cell>
          <cell r="W25">
            <v>0</v>
          </cell>
          <cell r="X25">
            <v>0</v>
          </cell>
          <cell r="Y25">
            <v>0</v>
          </cell>
          <cell r="Z25">
            <v>0</v>
          </cell>
          <cell r="AA25">
            <v>444400</v>
          </cell>
          <cell r="AB25">
            <v>729153.74400000006</v>
          </cell>
          <cell r="AC25">
            <v>0.21313808173508059</v>
          </cell>
          <cell r="AD25">
            <v>2.8745440890456386E-3</v>
          </cell>
          <cell r="AE25">
            <v>0.48071117141030606</v>
          </cell>
          <cell r="AF25">
            <v>0</v>
          </cell>
          <cell r="AG25">
            <v>0.48071117141030612</v>
          </cell>
          <cell r="AH25">
            <v>345498.5489829047</v>
          </cell>
          <cell r="AI25">
            <v>1011.3405954320523</v>
          </cell>
          <cell r="AJ25">
            <v>342889.29024668981</v>
          </cell>
          <cell r="AK25">
            <v>0</v>
          </cell>
          <cell r="AL25">
            <v>19302.881414801945</v>
          </cell>
          <cell r="AM25">
            <v>37.774347172897528</v>
          </cell>
          <cell r="AO25" t="str">
            <v>- Utilisé par les associations : juillet ?</v>
          </cell>
          <cell r="AP25" t="str">
            <v>- Diagnostic PAC à réaliser en amont : garantie Aqua-PAC à faire marcher ? Est-ce un problème de conception ou d'entretien (contrat d'entretien non pris)?</v>
          </cell>
          <cell r="AR25">
            <v>2</v>
          </cell>
          <cell r="AS25" t="str">
            <v xml:space="preserve">OUI </v>
          </cell>
          <cell r="AU25">
            <v>2</v>
          </cell>
          <cell r="AW25" t="str">
            <v>Optimisation</v>
          </cell>
          <cell r="AX25">
            <v>61400</v>
          </cell>
          <cell r="AY25">
            <v>100742.66400000002</v>
          </cell>
          <cell r="AZ25">
            <v>7.2001613692190852E-2</v>
          </cell>
          <cell r="BA25">
            <v>0.05</v>
          </cell>
          <cell r="BB25">
            <v>0.1</v>
          </cell>
          <cell r="BC25" t="str">
            <v>-</v>
          </cell>
          <cell r="BD25">
            <v>0.1</v>
          </cell>
          <cell r="BE25">
            <v>116715.19632985955</v>
          </cell>
          <cell r="BF25">
            <v>17591.321686212541</v>
          </cell>
          <cell r="BG25">
            <v>71329.586379431188</v>
          </cell>
          <cell r="BH25">
            <v>0</v>
          </cell>
          <cell r="BI25">
            <v>6520.836630697635</v>
          </cell>
          <cell r="BJ25">
            <v>9.4159696795579872</v>
          </cell>
          <cell r="BK25">
            <v>0</v>
          </cell>
          <cell r="BL25">
            <v>0</v>
          </cell>
          <cell r="BN25">
            <v>504400</v>
          </cell>
          <cell r="BO25">
            <v>827599.34400000016</v>
          </cell>
          <cell r="BP25">
            <v>0.28513969542727136</v>
          </cell>
          <cell r="BQ25">
            <v>5.2874544089045634E-2</v>
          </cell>
          <cell r="BR25">
            <v>0.58071117141030615</v>
          </cell>
          <cell r="BS25" t="str">
            <v>-</v>
          </cell>
          <cell r="BT25">
            <v>0.58071117141030615</v>
          </cell>
          <cell r="BU25">
            <v>462213.74531276408</v>
          </cell>
          <cell r="BV25">
            <v>18602.662281644592</v>
          </cell>
          <cell r="BW25">
            <v>414218.876626121</v>
          </cell>
          <cell r="BX25">
            <v>0</v>
          </cell>
          <cell r="BY25">
            <v>25823.718045499572</v>
          </cell>
          <cell r="BZ25">
            <v>19.532431352885851</v>
          </cell>
          <cell r="CA25" t="str">
            <v>Remise en service PAC, éclairage LED</v>
          </cell>
          <cell r="CB25">
            <v>880300</v>
          </cell>
          <cell r="CC25">
            <v>1444361.0280000002</v>
          </cell>
          <cell r="CD25" t="str">
            <v>non</v>
          </cell>
          <cell r="CI25" t="str">
            <v>SITE 00019</v>
          </cell>
          <cell r="CJ25" t="str">
            <v>oui</v>
          </cell>
          <cell r="CL25">
            <v>100742.66400000002</v>
          </cell>
          <cell r="CM25">
            <v>7.2001613692190852E-2</v>
          </cell>
          <cell r="CO25" t="str">
            <v>Sud</v>
          </cell>
          <cell r="CQ25">
            <v>36806.06657178649</v>
          </cell>
          <cell r="CR25">
            <v>0</v>
          </cell>
          <cell r="CS25">
            <v>53759.079073065514</v>
          </cell>
          <cell r="CT25" t="str">
            <v>34 rue de Fontenay</v>
          </cell>
          <cell r="CU25">
            <v>92340</v>
          </cell>
          <cell r="CV25" t="str">
            <v>BOURG LA REINE</v>
          </cell>
        </row>
        <row r="26">
          <cell r="A26" t="str">
            <v>Collège Léonard de Vinci</v>
          </cell>
          <cell r="B26" t="str">
            <v>CHATENAY MALABRY</v>
          </cell>
          <cell r="C26" t="str">
            <v>1950, 1970 et 2005</v>
          </cell>
          <cell r="D26">
            <v>4557</v>
          </cell>
          <cell r="G26">
            <v>3</v>
          </cell>
          <cell r="H26">
            <v>1</v>
          </cell>
          <cell r="I26">
            <v>815526.1970616508</v>
          </cell>
          <cell r="J26">
            <v>136360.76747775998</v>
          </cell>
          <cell r="K26">
            <v>463715.41696903005</v>
          </cell>
          <cell r="L26">
            <v>0</v>
          </cell>
          <cell r="M26">
            <v>43940.14608120051</v>
          </cell>
          <cell r="N26">
            <v>89300</v>
          </cell>
          <cell r="O26">
            <v>146519.86800000002</v>
          </cell>
          <cell r="P26">
            <v>0.11433297594258336</v>
          </cell>
          <cell r="Q26">
            <v>4.2412492295067564E-2</v>
          </cell>
          <cell r="R26">
            <v>0.1613106973177599</v>
          </cell>
          <cell r="S26">
            <v>0</v>
          </cell>
          <cell r="T26">
            <v>0.1613106973177599</v>
          </cell>
          <cell r="U26">
            <v>93241.537069196216</v>
          </cell>
          <cell r="V26">
            <v>5783.3999999999942</v>
          </cell>
          <cell r="W26">
            <v>74802.257268270027</v>
          </cell>
          <cell r="X26">
            <v>0</v>
          </cell>
          <cell r="Y26">
            <v>5023.8076648154965</v>
          </cell>
          <cell r="Z26">
            <v>17.775362027773731</v>
          </cell>
          <cell r="AA26">
            <v>337220</v>
          </cell>
          <cell r="AB26">
            <v>553297.08720000007</v>
          </cell>
          <cell r="AC26">
            <v>0.33819991619162254</v>
          </cell>
          <cell r="AD26">
            <v>0.3853836028921655</v>
          </cell>
          <cell r="AE26">
            <v>0.29660385396742739</v>
          </cell>
          <cell r="AF26">
            <v>0</v>
          </cell>
          <cell r="AG26">
            <v>0.29660385396742739</v>
          </cell>
          <cell r="AH26">
            <v>275810.89149832295</v>
          </cell>
          <cell r="AI26">
            <v>52551.203863719966</v>
          </cell>
          <cell r="AJ26">
            <v>137539.7798171269</v>
          </cell>
          <cell r="AK26">
            <v>0</v>
          </cell>
          <cell r="AL26">
            <v>14860.553722109664</v>
          </cell>
          <cell r="AM26">
            <v>37.232602334110858</v>
          </cell>
          <cell r="AO26" t="str">
            <v>- Caractéristiques des travaux réalisés depuis l'audit (isolation rotonde)
-  Présence de screen à confirmer</v>
          </cell>
          <cell r="AR26">
            <v>2</v>
          </cell>
          <cell r="AS26" t="str">
            <v xml:space="preserve">OUI </v>
          </cell>
          <cell r="AU26">
            <v>0</v>
          </cell>
          <cell r="AW26" t="str">
            <v>Optimisation</v>
          </cell>
          <cell r="AX26">
            <v>149300</v>
          </cell>
          <cell r="AY26">
            <v>244965.46800000002</v>
          </cell>
          <cell r="AZ26">
            <v>0.18844950723046608</v>
          </cell>
          <cell r="BA26">
            <v>9.2412492295067566E-2</v>
          </cell>
          <cell r="BB26">
            <v>0.26131069731775991</v>
          </cell>
          <cell r="BC26" t="str">
            <v>-</v>
          </cell>
          <cell r="BD26">
            <v>0.26131069731775991</v>
          </cell>
          <cell r="BE26">
            <v>153685.50996980406</v>
          </cell>
          <cell r="BF26">
            <v>12601.438373887993</v>
          </cell>
          <cell r="BG26">
            <v>121173.79896517303</v>
          </cell>
          <cell r="BH26">
            <v>0</v>
          </cell>
          <cell r="BI26">
            <v>8280.4988766369315</v>
          </cell>
          <cell r="BJ26">
            <v>18.03031462527499</v>
          </cell>
          <cell r="BK26">
            <v>37920</v>
          </cell>
          <cell r="BL26">
            <v>0</v>
          </cell>
          <cell r="BM26" t="str">
            <v>Infiltrations d'eau par la toiture des logements de fonction</v>
          </cell>
          <cell r="BN26">
            <v>397220</v>
          </cell>
          <cell r="BO26">
            <v>651742.68720000004</v>
          </cell>
          <cell r="BP26">
            <v>0.41333309426671444</v>
          </cell>
          <cell r="BQ26">
            <v>0.43538360289216549</v>
          </cell>
          <cell r="BR26">
            <v>0.39660385396742742</v>
          </cell>
          <cell r="BS26" t="str">
            <v>-</v>
          </cell>
          <cell r="BT26">
            <v>0.39660385396742742</v>
          </cell>
          <cell r="BU26">
            <v>337083.96648705844</v>
          </cell>
          <cell r="BV26">
            <v>59369.242237607963</v>
          </cell>
          <cell r="BW26">
            <v>183911.3215140299</v>
          </cell>
          <cell r="BX26">
            <v>0</v>
          </cell>
          <cell r="BY26">
            <v>18161.916542274052</v>
          </cell>
          <cell r="BZ26">
            <v>21.871039825308223</v>
          </cell>
          <cell r="CA26" t="str">
            <v>Eclairage, moteurs de ventilation, planchers bas, toiture logements de fonction</v>
          </cell>
          <cell r="CB26">
            <v>455700</v>
          </cell>
          <cell r="CC26">
            <v>747694.33200000005</v>
          </cell>
          <cell r="CD26" t="str">
            <v>non</v>
          </cell>
          <cell r="CI26" t="str">
            <v>SITE 00026</v>
          </cell>
          <cell r="CL26">
            <v>244965.46800000002</v>
          </cell>
          <cell r="CM26">
            <v>0.18844950723046608</v>
          </cell>
          <cell r="CO26" t="str">
            <v>Sud</v>
          </cell>
          <cell r="CQ26">
            <v>24576.917099358594</v>
          </cell>
          <cell r="CR26">
            <v>0</v>
          </cell>
          <cell r="CS26">
            <v>19363.228981841916</v>
          </cell>
          <cell r="CT26" t="str">
            <v>14 avenue Léonard de Vinci</v>
          </cell>
          <cell r="CU26">
            <v>92290</v>
          </cell>
          <cell r="CV26" t="str">
            <v>CHATENAY MALABRY</v>
          </cell>
        </row>
        <row r="27">
          <cell r="A27" t="str">
            <v>Collège Masaryk</v>
          </cell>
          <cell r="B27" t="str">
            <v>CHATENAY MALABRY</v>
          </cell>
          <cell r="C27" t="str">
            <v>1937, rénovation et extension en 2006</v>
          </cell>
          <cell r="D27">
            <v>5679</v>
          </cell>
          <cell r="G27">
            <v>4</v>
          </cell>
          <cell r="H27">
            <v>1</v>
          </cell>
          <cell r="I27">
            <v>968667.67910915415</v>
          </cell>
          <cell r="J27">
            <v>208402.05909179471</v>
          </cell>
          <cell r="K27">
            <v>430990.36665232375</v>
          </cell>
          <cell r="L27">
            <v>0</v>
          </cell>
          <cell r="M27">
            <v>48641.786014549507</v>
          </cell>
          <cell r="N27">
            <v>572900</v>
          </cell>
          <cell r="O27">
            <v>939991.4040000001</v>
          </cell>
          <cell r="P27">
            <v>0.13762783689508368</v>
          </cell>
          <cell r="Q27">
            <v>0.11891628747683158</v>
          </cell>
          <cell r="R27">
            <v>0.15777166523863104</v>
          </cell>
          <cell r="S27">
            <v>0</v>
          </cell>
          <cell r="T27">
            <v>0.15777166523863104</v>
          </cell>
          <cell r="U27">
            <v>133315.63734597393</v>
          </cell>
          <cell r="V27">
            <v>24782.399169723503</v>
          </cell>
          <cell r="W27">
            <v>67998.067848545266</v>
          </cell>
          <cell r="X27">
            <v>0</v>
          </cell>
          <cell r="Y27">
            <v>6694.4637918959816</v>
          </cell>
          <cell r="Z27">
            <v>85.578175909103749</v>
          </cell>
          <cell r="AA27">
            <v>738800</v>
          </cell>
          <cell r="AB27">
            <v>1212193.4880000001</v>
          </cell>
          <cell r="AC27">
            <v>0.27945258825003716</v>
          </cell>
          <cell r="AD27">
            <v>0.32154362145387833</v>
          </cell>
          <cell r="AE27">
            <v>0.2237428204480027</v>
          </cell>
          <cell r="AF27">
            <v>0</v>
          </cell>
          <cell r="AG27">
            <v>0.2237428204480027</v>
          </cell>
          <cell r="AH27">
            <v>270696.69008120958</v>
          </cell>
          <cell r="AI27">
            <v>67010.352798820822</v>
          </cell>
          <cell r="AJ27">
            <v>96431.000220709728</v>
          </cell>
          <cell r="AK27">
            <v>0</v>
          </cell>
          <cell r="AL27">
            <v>13593.072998870319</v>
          </cell>
          <cell r="AM27">
            <v>89.177295531388822</v>
          </cell>
          <cell r="AO27" t="str">
            <v>- Problème d'inconfort estival à vérifier</v>
          </cell>
          <cell r="AP27" t="str">
            <v>- Amiante pour VMC SF et éclairage, travaux chaufferie de redécoupage hydraulique et calorifugeage</v>
          </cell>
          <cell r="AR27">
            <v>2</v>
          </cell>
          <cell r="AS27" t="str">
            <v xml:space="preserve">OUI </v>
          </cell>
          <cell r="AT27" t="str">
            <v xml:space="preserve">OUI </v>
          </cell>
          <cell r="AU27">
            <v>1</v>
          </cell>
          <cell r="AW27" t="str">
            <v>Systèmes</v>
          </cell>
          <cell r="AX27">
            <v>632900</v>
          </cell>
          <cell r="AY27">
            <v>1038437.0040000002</v>
          </cell>
          <cell r="AZ27">
            <v>0.20845080758780279</v>
          </cell>
          <cell r="BA27">
            <v>0.16891628747683157</v>
          </cell>
          <cell r="BB27">
            <v>0.25777166523863104</v>
          </cell>
          <cell r="BC27" t="str">
            <v>-</v>
          </cell>
          <cell r="BD27">
            <v>0.25777166523863104</v>
          </cell>
          <cell r="BE27">
            <v>201919.55999450581</v>
          </cell>
          <cell r="BF27">
            <v>35202.502124313236</v>
          </cell>
          <cell r="BG27">
            <v>111097.10451377765</v>
          </cell>
          <cell r="BH27">
            <v>0</v>
          </cell>
          <cell r="BI27">
            <v>10139.419577245937</v>
          </cell>
          <cell r="BJ27">
            <v>62.419746532661776</v>
          </cell>
          <cell r="BK27">
            <v>224400</v>
          </cell>
          <cell r="BL27">
            <v>0</v>
          </cell>
          <cell r="BM27" t="str">
            <v>Humidité et moisissures au niveau local OP et vestiaires</v>
          </cell>
          <cell r="BN27">
            <v>798800</v>
          </cell>
          <cell r="BO27">
            <v>1310639.0880000002</v>
          </cell>
          <cell r="BP27">
            <v>0.35027555894275619</v>
          </cell>
          <cell r="BQ27">
            <v>0.37154362145387831</v>
          </cell>
          <cell r="BR27">
            <v>0.32374282044800268</v>
          </cell>
          <cell r="BS27" t="str">
            <v>-</v>
          </cell>
          <cell r="BT27">
            <v>0.32374282044800268</v>
          </cell>
          <cell r="BU27">
            <v>339300.61272974138</v>
          </cell>
          <cell r="BV27">
            <v>77430.455753410555</v>
          </cell>
          <cell r="BW27">
            <v>139530.0368859421</v>
          </cell>
          <cell r="BX27">
            <v>0</v>
          </cell>
          <cell r="BY27">
            <v>17038.028784220271</v>
          </cell>
          <cell r="BZ27">
            <v>46.88335781776626</v>
          </cell>
          <cell r="CA27" t="str">
            <v>Logements en PAC et étanchéité à l'air menuiseries</v>
          </cell>
          <cell r="CB27">
            <v>567900</v>
          </cell>
          <cell r="CC27">
            <v>931787.60400000017</v>
          </cell>
          <cell r="CD27" t="str">
            <v>non</v>
          </cell>
          <cell r="CI27" t="str">
            <v>SITE 00028</v>
          </cell>
          <cell r="CJ27" t="str">
            <v>oui</v>
          </cell>
          <cell r="CL27">
            <v>1310639.0880000002</v>
          </cell>
          <cell r="CM27">
            <v>0.35027555894275619</v>
          </cell>
          <cell r="CO27" t="str">
            <v>Sud</v>
          </cell>
          <cell r="CQ27">
            <v>21549.51833261619</v>
          </cell>
          <cell r="CR27">
            <v>0</v>
          </cell>
          <cell r="CS27">
            <v>27092.267681933314</v>
          </cell>
          <cell r="CT27" t="str">
            <v>1 rue Lamartine</v>
          </cell>
          <cell r="CU27">
            <v>92290</v>
          </cell>
          <cell r="CV27" t="str">
            <v>CHATENAY MALABRY</v>
          </cell>
        </row>
        <row r="28">
          <cell r="A28" t="str">
            <v>Collège Paul Eluard Chatillon</v>
          </cell>
          <cell r="B28" t="str">
            <v>CHATILLON</v>
          </cell>
          <cell r="C28">
            <v>1971</v>
          </cell>
          <cell r="D28">
            <v>11382</v>
          </cell>
          <cell r="G28">
            <v>1</v>
          </cell>
          <cell r="H28">
            <v>1</v>
          </cell>
          <cell r="I28">
            <v>797352.2617606268</v>
          </cell>
          <cell r="J28">
            <v>200904.99481611935</v>
          </cell>
          <cell r="K28">
            <v>0</v>
          </cell>
          <cell r="L28">
            <v>279017.37513503886</v>
          </cell>
          <cell r="M28">
            <v>45593.249381304595</v>
          </cell>
          <cell r="N28">
            <v>0</v>
          </cell>
          <cell r="O28">
            <v>0</v>
          </cell>
          <cell r="T28">
            <v>0</v>
          </cell>
          <cell r="U28">
            <v>0</v>
          </cell>
          <cell r="V28">
            <v>0</v>
          </cell>
          <cell r="W28">
            <v>0</v>
          </cell>
          <cell r="X28">
            <v>0</v>
          </cell>
          <cell r="Y28">
            <v>0</v>
          </cell>
          <cell r="Z28">
            <v>0</v>
          </cell>
          <cell r="AA28">
            <v>0</v>
          </cell>
          <cell r="AB28">
            <v>0</v>
          </cell>
          <cell r="AG28">
            <v>0</v>
          </cell>
          <cell r="AH28">
            <v>0</v>
          </cell>
          <cell r="AI28">
            <v>0</v>
          </cell>
          <cell r="AJ28">
            <v>0</v>
          </cell>
          <cell r="AK28">
            <v>0</v>
          </cell>
          <cell r="AL28">
            <v>0</v>
          </cell>
          <cell r="AM28">
            <v>0</v>
          </cell>
          <cell r="AN28" t="str">
            <v>En cours d'audit
Neuf</v>
          </cell>
          <cell r="AR28">
            <v>2</v>
          </cell>
          <cell r="AS28" t="str">
            <v>NON</v>
          </cell>
          <cell r="BK28">
            <v>0</v>
          </cell>
          <cell r="BL28">
            <v>0</v>
          </cell>
          <cell r="CB28">
            <v>1138200</v>
          </cell>
          <cell r="CC28">
            <v>1867513.0320000004</v>
          </cell>
          <cell r="CD28" t="str">
            <v>non</v>
          </cell>
          <cell r="CI28" t="str">
            <v>SITE 00037</v>
          </cell>
          <cell r="CJ28" t="str">
            <v>réseau chaleur</v>
          </cell>
          <cell r="CO28" t="str">
            <v>Sud</v>
          </cell>
          <cell r="CP28" t="str">
            <v>Réhabilitation en cours</v>
          </cell>
          <cell r="CQ28">
            <v>0</v>
          </cell>
          <cell r="CR28">
            <v>16462.025132967294</v>
          </cell>
          <cell r="CS28">
            <v>29131.224248337301</v>
          </cell>
          <cell r="CT28" t="str">
            <v>39 rue des Pierrettes</v>
          </cell>
          <cell r="CU28">
            <v>92320</v>
          </cell>
          <cell r="CV28" t="str">
            <v>Chatillon</v>
          </cell>
        </row>
        <row r="29">
          <cell r="A29" t="str">
            <v>Collège Jean Moulin</v>
          </cell>
          <cell r="B29" t="str">
            <v>CHAVILLE</v>
          </cell>
          <cell r="C29">
            <v>2002</v>
          </cell>
          <cell r="D29">
            <v>8250</v>
          </cell>
          <cell r="G29">
            <v>4</v>
          </cell>
          <cell r="H29">
            <v>1</v>
          </cell>
          <cell r="I29">
            <v>1487608.7994172205</v>
          </cell>
          <cell r="J29">
            <v>250584.40123711337</v>
          </cell>
          <cell r="K29">
            <v>841101.04422546807</v>
          </cell>
          <cell r="L29">
            <v>0</v>
          </cell>
          <cell r="M29">
            <v>75221.541015086492</v>
          </cell>
          <cell r="N29">
            <v>474700</v>
          </cell>
          <cell r="O29">
            <v>778868.77200000011</v>
          </cell>
          <cell r="P29">
            <v>0.20042915721350871</v>
          </cell>
          <cell r="Q29">
            <v>0.13563988480380393</v>
          </cell>
          <cell r="R29">
            <v>0.30121862420600354</v>
          </cell>
          <cell r="S29">
            <v>0</v>
          </cell>
          <cell r="T29">
            <v>0.30121862420600354</v>
          </cell>
          <cell r="U29">
            <v>298160.17793059302</v>
          </cell>
          <cell r="V29">
            <v>33989.239317432242</v>
          </cell>
          <cell r="W29">
            <v>253355.29935982844</v>
          </cell>
          <cell r="X29">
            <v>0</v>
          </cell>
          <cell r="Y29">
            <v>15076.590069955164</v>
          </cell>
          <cell r="Z29">
            <v>31.485899516893326</v>
          </cell>
          <cell r="AA29">
            <v>717000</v>
          </cell>
          <cell r="AB29">
            <v>1176424.9200000002</v>
          </cell>
          <cell r="AC29">
            <v>0.2311558609092107</v>
          </cell>
          <cell r="AD29">
            <v>5.6679847933567562E-2</v>
          </cell>
          <cell r="AE29">
            <v>0.41625544605509068</v>
          </cell>
          <cell r="AF29">
            <v>0</v>
          </cell>
          <cell r="AG29">
            <v>0.41625544605509074</v>
          </cell>
          <cell r="AH29">
            <v>343869.49272540497</v>
          </cell>
          <cell r="AI29">
            <v>14203.085756643664</v>
          </cell>
          <cell r="AJ29">
            <v>350112.89034147479</v>
          </cell>
          <cell r="AK29">
            <v>0</v>
          </cell>
          <cell r="AL29">
            <v>17387.900072259821</v>
          </cell>
          <cell r="AM29">
            <v>67.657676609082671</v>
          </cell>
          <cell r="AR29">
            <v>2</v>
          </cell>
          <cell r="AS29" t="str">
            <v>NON</v>
          </cell>
          <cell r="AW29" t="str">
            <v>Systèmes</v>
          </cell>
          <cell r="AX29">
            <v>534700</v>
          </cell>
          <cell r="AY29">
            <v>877314.37200000009</v>
          </cell>
          <cell r="AZ29">
            <v>0.30752912268343652</v>
          </cell>
          <cell r="BA29">
            <v>0.18563988480380392</v>
          </cell>
          <cell r="BB29">
            <v>0.40121862420600357</v>
          </cell>
          <cell r="BC29" t="str">
            <v>-</v>
          </cell>
          <cell r="BD29">
            <v>0.40121862420600357</v>
          </cell>
          <cell r="BE29">
            <v>457483.02898093808</v>
          </cell>
          <cell r="BF29">
            <v>46518.45937928791</v>
          </cell>
          <cell r="BG29">
            <v>337465.40378237527</v>
          </cell>
          <cell r="BH29">
            <v>0</v>
          </cell>
          <cell r="BI29">
            <v>23132.814515265687</v>
          </cell>
          <cell r="BJ29">
            <v>23.114351245376717</v>
          </cell>
          <cell r="BK29">
            <v>0</v>
          </cell>
          <cell r="BL29">
            <v>0</v>
          </cell>
          <cell r="BN29">
            <v>777000</v>
          </cell>
          <cell r="BO29">
            <v>1274870.5200000003</v>
          </cell>
          <cell r="BP29">
            <v>0.33825582637913842</v>
          </cell>
          <cell r="BQ29">
            <v>0.10667984793356756</v>
          </cell>
          <cell r="BR29">
            <v>0.51625544605509066</v>
          </cell>
          <cell r="BS29" t="str">
            <v>-</v>
          </cell>
          <cell r="BT29">
            <v>0.51625544605509066</v>
          </cell>
          <cell r="BU29">
            <v>503192.34377574991</v>
          </cell>
          <cell r="BV29">
            <v>26732.305818499335</v>
          </cell>
          <cell r="BW29">
            <v>434222.9947640216</v>
          </cell>
          <cell r="BX29">
            <v>0</v>
          </cell>
          <cell r="BY29">
            <v>25444.124517570337</v>
          </cell>
          <cell r="BZ29">
            <v>30.537501868592326</v>
          </cell>
          <cell r="CA29" t="str">
            <v>Logements en PAC et étanchéité à l'air menuiseries</v>
          </cell>
          <cell r="CB29">
            <v>825000</v>
          </cell>
          <cell r="CC29">
            <v>1353627.0000000002</v>
          </cell>
          <cell r="CD29" t="str">
            <v>non</v>
          </cell>
          <cell r="CI29" t="str">
            <v>SITE 00045</v>
          </cell>
          <cell r="CJ29" t="str">
            <v>oui</v>
          </cell>
          <cell r="CL29">
            <v>877314.37200000009</v>
          </cell>
          <cell r="CM29">
            <v>0.30752912268343652</v>
          </cell>
          <cell r="CO29" t="str">
            <v>Sud</v>
          </cell>
          <cell r="CQ29">
            <v>42896.153255498866</v>
          </cell>
          <cell r="CR29">
            <v>0</v>
          </cell>
          <cell r="CS29">
            <v>32325.387759587626</v>
          </cell>
          <cell r="CT29" t="str">
            <v>32 avenue de la Résistance</v>
          </cell>
          <cell r="CU29">
            <v>92370</v>
          </cell>
          <cell r="CV29" t="str">
            <v>CHAVILLE</v>
          </cell>
        </row>
        <row r="30">
          <cell r="A30" t="str">
            <v>Collège Maison Blanche</v>
          </cell>
          <cell r="B30" t="str">
            <v>CLAMART</v>
          </cell>
          <cell r="C30">
            <v>1933</v>
          </cell>
          <cell r="D30">
            <v>4565</v>
          </cell>
          <cell r="E30" t="str">
            <v>oui</v>
          </cell>
          <cell r="F30">
            <v>3</v>
          </cell>
          <cell r="G30">
            <v>4</v>
          </cell>
          <cell r="H30">
            <v>1</v>
          </cell>
          <cell r="I30">
            <v>1281895.0423403764</v>
          </cell>
          <cell r="J30">
            <v>225494.57428539635</v>
          </cell>
          <cell r="K30">
            <v>700119.04068405367</v>
          </cell>
          <cell r="L30">
            <v>0</v>
          </cell>
          <cell r="M30">
            <v>68830.138177012152</v>
          </cell>
          <cell r="N30">
            <v>392700</v>
          </cell>
          <cell r="O30">
            <v>644326.45200000005</v>
          </cell>
          <cell r="P30">
            <v>0.34273462852638192</v>
          </cell>
          <cell r="Q30">
            <v>0.17057087061583145</v>
          </cell>
          <cell r="R30">
            <v>0.4718976166704969</v>
          </cell>
          <cell r="S30">
            <v>0</v>
          </cell>
          <cell r="T30">
            <v>0.47189761667049696</v>
          </cell>
          <cell r="U30">
            <v>439349.82114633953</v>
          </cell>
          <cell r="V30">
            <v>38462.805855006336</v>
          </cell>
          <cell r="W30">
            <v>330384.50668443961</v>
          </cell>
          <cell r="X30">
            <v>0</v>
          </cell>
          <cell r="Y30">
            <v>23590.471839517799</v>
          </cell>
          <cell r="Z30">
            <v>16.646551314084569</v>
          </cell>
          <cell r="AA30">
            <v>1520700</v>
          </cell>
          <cell r="AB30">
            <v>2495103.7320000003</v>
          </cell>
          <cell r="AC30">
            <v>0.41341727757979918</v>
          </cell>
          <cell r="AD30">
            <v>0.13956364188867504</v>
          </cell>
          <cell r="AE30">
            <v>0.62708122494121932</v>
          </cell>
          <cell r="AF30">
            <v>0</v>
          </cell>
          <cell r="AG30">
            <v>0.62708122494121932</v>
          </cell>
          <cell r="AH30">
            <v>529957.55854739982</v>
          </cell>
          <cell r="AI30">
            <v>31470.844013406288</v>
          </cell>
          <cell r="AJ30">
            <v>439031.50563682773</v>
          </cell>
          <cell r="AK30">
            <v>0</v>
          </cell>
          <cell r="AL30">
            <v>28455.568340581765</v>
          </cell>
          <cell r="AM30">
            <v>87.684199525954313</v>
          </cell>
          <cell r="AO30" t="str">
            <v>- Consommations 2016 sans le bâtiment démoli
- Caractéristiques travaux réalisés depuis l'audit (éclairage circulations)</v>
          </cell>
          <cell r="AP30" t="str">
            <v>- Complement d'audit (1 bâtiment démoli en 2016)
- Amiante si GR2/3: ventilation, mensuieries, rénovation chaufferie</v>
          </cell>
          <cell r="AQ30" t="str">
            <v>- GR1, 2 ou 3: gros problème de référence (1 bâtiment démoli)</v>
          </cell>
          <cell r="AR30">
            <v>4</v>
          </cell>
          <cell r="AS30" t="str">
            <v xml:space="preserve">OUI </v>
          </cell>
          <cell r="AT30" t="str">
            <v xml:space="preserve">OUI </v>
          </cell>
          <cell r="AU30">
            <v>1</v>
          </cell>
          <cell r="AW30" t="str">
            <v>Systèmes</v>
          </cell>
          <cell r="AX30">
            <v>452700</v>
          </cell>
          <cell r="AY30">
            <v>742772.05200000014</v>
          </cell>
          <cell r="AZ30">
            <v>0.41245127914395097</v>
          </cell>
          <cell r="BA30">
            <v>0.22057087061583147</v>
          </cell>
          <cell r="BB30">
            <v>0.57189761667049699</v>
          </cell>
          <cell r="BC30" t="str">
            <v>-</v>
          </cell>
          <cell r="BD30">
            <v>0.57189761667049699</v>
          </cell>
          <cell r="BE30">
            <v>528719.24994157744</v>
          </cell>
          <cell r="BF30">
            <v>49737.534569276155</v>
          </cell>
          <cell r="BG30">
            <v>400396.410752845</v>
          </cell>
          <cell r="BH30">
            <v>0</v>
          </cell>
          <cell r="BI30">
            <v>28389.078534763554</v>
          </cell>
          <cell r="BJ30">
            <v>15.946273122096967</v>
          </cell>
          <cell r="BK30">
            <v>177000</v>
          </cell>
          <cell r="BL30">
            <v>177000</v>
          </cell>
          <cell r="BM30" t="str">
            <v>Rénovation éclairage des classes</v>
          </cell>
          <cell r="BN30">
            <v>1580700</v>
          </cell>
          <cell r="BO30">
            <v>2593549.3320000004</v>
          </cell>
          <cell r="BP30">
            <v>0.48313392819736806</v>
          </cell>
          <cell r="BQ30">
            <v>0.18956364188867503</v>
          </cell>
          <cell r="BR30">
            <v>0.7270812249412193</v>
          </cell>
          <cell r="BS30" t="str">
            <v>-</v>
          </cell>
          <cell r="BT30">
            <v>0.7270812249412193</v>
          </cell>
          <cell r="BU30">
            <v>619326.9873426375</v>
          </cell>
          <cell r="BV30">
            <v>42745.572727676103</v>
          </cell>
          <cell r="BW30">
            <v>509043.40970523312</v>
          </cell>
          <cell r="BX30">
            <v>0</v>
          </cell>
          <cell r="BY30">
            <v>33254.175035827509</v>
          </cell>
          <cell r="BZ30">
            <v>47.533881032892246</v>
          </cell>
          <cell r="CA30" t="str">
            <v>VMC DF</v>
          </cell>
          <cell r="CB30">
            <v>456500</v>
          </cell>
          <cell r="CC30">
            <v>749006.94000000006</v>
          </cell>
          <cell r="CD30" t="str">
            <v>non</v>
          </cell>
          <cell r="CI30" t="str">
            <v>SITE 00054</v>
          </cell>
          <cell r="CJ30" t="str">
            <v>oui</v>
          </cell>
          <cell r="CL30">
            <v>742772.05200000014</v>
          </cell>
          <cell r="CM30">
            <v>0.41245127914395097</v>
          </cell>
          <cell r="CO30" t="str">
            <v>Sud</v>
          </cell>
          <cell r="CQ30">
            <v>35005.952034202688</v>
          </cell>
          <cell r="CR30">
            <v>0</v>
          </cell>
          <cell r="CS30">
            <v>33824.186142809456</v>
          </cell>
          <cell r="CT30" t="str">
            <v>14 rue de la Maison Blanche</v>
          </cell>
          <cell r="CU30">
            <v>92140</v>
          </cell>
          <cell r="CV30" t="str">
            <v>CLAMART</v>
          </cell>
        </row>
        <row r="31">
          <cell r="A31" t="str">
            <v>Collège Jean Macé Clichy</v>
          </cell>
          <cell r="B31" t="str">
            <v>CLICHY</v>
          </cell>
          <cell r="C31" t="str">
            <v>1998 (rénovation et extension)</v>
          </cell>
          <cell r="D31">
            <v>8583</v>
          </cell>
          <cell r="G31">
            <v>4</v>
          </cell>
          <cell r="H31">
            <v>1</v>
          </cell>
          <cell r="I31">
            <v>1151795.348115308</v>
          </cell>
          <cell r="J31">
            <v>285762.84934178519</v>
          </cell>
          <cell r="K31">
            <v>0</v>
          </cell>
          <cell r="L31">
            <v>414527.19681350217</v>
          </cell>
          <cell r="M31">
            <v>62834.028886990884</v>
          </cell>
          <cell r="N31">
            <v>583400</v>
          </cell>
          <cell r="O31">
            <v>957219.38400000008</v>
          </cell>
          <cell r="P31">
            <v>0.17013837186131481</v>
          </cell>
          <cell r="Q31">
            <v>0.24417793755039072</v>
          </cell>
          <cell r="R31">
            <v>0</v>
          </cell>
          <cell r="S31">
            <v>3.8453372328382744E-2</v>
          </cell>
          <cell r="T31">
            <v>3.8453372328382744E-2</v>
          </cell>
          <cell r="U31">
            <v>195964.5852457748</v>
          </cell>
          <cell r="V31">
            <v>69776.983180800133</v>
          </cell>
          <cell r="W31">
            <v>0</v>
          </cell>
          <cell r="X31">
            <v>15939.968639310393</v>
          </cell>
          <cell r="Y31">
            <v>10690.479372319451</v>
          </cell>
          <cell r="Z31">
            <v>54.571921396769234</v>
          </cell>
          <cell r="AA31">
            <v>710900</v>
          </cell>
          <cell r="AB31">
            <v>1166416.2840000002</v>
          </cell>
          <cell r="AC31">
            <v>0.20119857638616692</v>
          </cell>
          <cell r="AD31">
            <v>0.25673090359450668</v>
          </cell>
          <cell r="AE31">
            <v>0</v>
          </cell>
          <cell r="AF31">
            <v>0.10243010827815113</v>
          </cell>
          <cell r="AG31">
            <v>0.10243010827815113</v>
          </cell>
          <cell r="AH31">
            <v>231739.58432900952</v>
          </cell>
          <cell r="AI31">
            <v>73364.154525257385</v>
          </cell>
          <cell r="AJ31">
            <v>0</v>
          </cell>
          <cell r="AK31">
            <v>42460.065653845493</v>
          </cell>
          <cell r="AL31">
            <v>12642.117160669854</v>
          </cell>
          <cell r="AM31">
            <v>92.264315318067872</v>
          </cell>
          <cell r="AR31">
            <v>1</v>
          </cell>
          <cell r="AS31" t="str">
            <v xml:space="preserve">OUI </v>
          </cell>
          <cell r="AU31">
            <v>0</v>
          </cell>
          <cell r="AW31" t="str">
            <v>Systèmes</v>
          </cell>
          <cell r="AX31">
            <v>643400</v>
          </cell>
          <cell r="AY31">
            <v>1055664.9840000002</v>
          </cell>
          <cell r="AZ31">
            <v>0.23813320043445474</v>
          </cell>
          <cell r="BA31">
            <v>0.29417793755039073</v>
          </cell>
          <cell r="BC31">
            <v>0.13845337232838276</v>
          </cell>
          <cell r="BD31">
            <v>0.13845337232838276</v>
          </cell>
          <cell r="BE31">
            <v>274280.71249221521</v>
          </cell>
          <cell r="BF31">
            <v>84065.125647889392</v>
          </cell>
          <cell r="BG31">
            <v>0</v>
          </cell>
          <cell r="BH31">
            <v>57392.688320660614</v>
          </cell>
          <cell r="BI31">
            <v>14962.86839505012</v>
          </cell>
          <cell r="BJ31">
            <v>42.999776714793782</v>
          </cell>
          <cell r="BK31">
            <v>10000</v>
          </cell>
          <cell r="BL31">
            <v>0</v>
          </cell>
          <cell r="BN31">
            <v>770900</v>
          </cell>
          <cell r="BO31">
            <v>1264861.8840000001</v>
          </cell>
          <cell r="BP31">
            <v>0.26919340495930694</v>
          </cell>
          <cell r="BQ31">
            <v>0.30673090359450667</v>
          </cell>
          <cell r="BR31">
            <v>0.30673074722290039</v>
          </cell>
          <cell r="BS31">
            <v>0.20243010827815114</v>
          </cell>
          <cell r="BT31">
            <v>0.20243010827815114</v>
          </cell>
          <cell r="BU31">
            <v>310055.71157545003</v>
          </cell>
          <cell r="BV31">
            <v>87652.296992346644</v>
          </cell>
          <cell r="BW31">
            <v>0</v>
          </cell>
          <cell r="BX31">
            <v>83912.785335195716</v>
          </cell>
          <cell r="BY31">
            <v>16914.506183400528</v>
          </cell>
          <cell r="BZ31">
            <v>45.576264044677927</v>
          </cell>
          <cell r="CB31">
            <v>858300</v>
          </cell>
          <cell r="CC31">
            <v>1408264.3080000002</v>
          </cell>
          <cell r="CD31" t="str">
            <v>non</v>
          </cell>
          <cell r="CI31" t="str">
            <v>SITE 00078</v>
          </cell>
          <cell r="CJ31" t="str">
            <v>réseau chaleur</v>
          </cell>
          <cell r="CL31">
            <v>1264861.8840000001</v>
          </cell>
          <cell r="CM31">
            <v>0.26919340495930694</v>
          </cell>
          <cell r="CO31" t="str">
            <v>Nord</v>
          </cell>
          <cell r="CQ31">
            <v>0</v>
          </cell>
          <cell r="CR31">
            <v>21969.941431115614</v>
          </cell>
          <cell r="CS31">
            <v>40864.087455875269</v>
          </cell>
          <cell r="CT31" t="str">
            <v>15 rue Gaston Paymal</v>
          </cell>
          <cell r="CU31">
            <v>92110</v>
          </cell>
          <cell r="CV31" t="str">
            <v>CLICHY</v>
          </cell>
        </row>
        <row r="32">
          <cell r="A32" t="str">
            <v>Collège Van Gogh</v>
          </cell>
          <cell r="B32" t="str">
            <v>CLICHY</v>
          </cell>
          <cell r="C32">
            <v>2006</v>
          </cell>
          <cell r="D32">
            <v>7444</v>
          </cell>
          <cell r="G32">
            <v>3</v>
          </cell>
          <cell r="H32">
            <v>1</v>
          </cell>
          <cell r="I32">
            <v>1091418.98</v>
          </cell>
          <cell r="J32">
            <v>176681</v>
          </cell>
          <cell r="K32">
            <v>0</v>
          </cell>
          <cell r="L32">
            <v>635582</v>
          </cell>
          <cell r="M32">
            <v>88657</v>
          </cell>
          <cell r="N32">
            <v>26400</v>
          </cell>
          <cell r="O32">
            <v>43316.064000000006</v>
          </cell>
          <cell r="P32">
            <v>0.14749334980738577</v>
          </cell>
          <cell r="Q32">
            <v>4.7526780591217996E-2</v>
          </cell>
          <cell r="R32">
            <v>0</v>
          </cell>
          <cell r="S32">
            <v>0.38939821241413253</v>
          </cell>
          <cell r="T32">
            <v>0.38939821241413253</v>
          </cell>
          <cell r="U32">
            <v>160977.04140356017</v>
          </cell>
          <cell r="V32">
            <v>8397.0791216369871</v>
          </cell>
          <cell r="W32">
            <v>0</v>
          </cell>
          <cell r="X32">
            <v>247494.49464259917</v>
          </cell>
          <cell r="Y32">
            <v>13076.317913873399</v>
          </cell>
          <cell r="Z32">
            <v>2.018916959183958</v>
          </cell>
          <cell r="AA32">
            <v>760700</v>
          </cell>
          <cell r="AB32">
            <v>1248126.1320000002</v>
          </cell>
          <cell r="AC32">
            <v>0.34243814713895065</v>
          </cell>
          <cell r="AD32">
            <v>0.15021465954581756</v>
          </cell>
          <cell r="AE32">
            <v>0</v>
          </cell>
          <cell r="AF32">
            <v>0.64884708489256115</v>
          </cell>
          <cell r="AG32">
            <v>0.64884708489256115</v>
          </cell>
          <cell r="AH32">
            <v>373743.49326348345</v>
          </cell>
          <cell r="AI32">
            <v>26540.076263214592</v>
          </cell>
          <cell r="AJ32">
            <v>0</v>
          </cell>
          <cell r="AK32">
            <v>412395.52791018382</v>
          </cell>
          <cell r="AL32">
            <v>30359.53881089795</v>
          </cell>
          <cell r="AM32">
            <v>41.111498424737903</v>
          </cell>
          <cell r="AO32" t="str">
            <v>- Le CD communiquera les caractéristiques des équipements de régulation mis en place et les nouveaux paramètres</v>
          </cell>
          <cell r="AR32">
            <v>1</v>
          </cell>
          <cell r="AS32" t="str">
            <v>NON</v>
          </cell>
          <cell r="AW32" t="str">
            <v>Optimisation</v>
          </cell>
          <cell r="AX32">
            <v>86400</v>
          </cell>
          <cell r="AY32">
            <v>141761.66400000002</v>
          </cell>
          <cell r="AZ32">
            <v>0.32573101099673246</v>
          </cell>
          <cell r="BA32">
            <v>9.7526780591217999E-2</v>
          </cell>
          <cell r="BC32">
            <v>0.48939821241413245</v>
          </cell>
          <cell r="BD32">
            <v>0.48939821241413245</v>
          </cell>
          <cell r="BE32">
            <v>355509.00777642254</v>
          </cell>
          <cell r="BF32">
            <v>17231.129121636986</v>
          </cell>
          <cell r="BG32">
            <v>0</v>
          </cell>
          <cell r="BH32">
            <v>311052.69464259915</v>
          </cell>
          <cell r="BI32">
            <v>28878.334241937311</v>
          </cell>
          <cell r="BJ32">
            <v>2.991862317132175</v>
          </cell>
          <cell r="BK32">
            <v>0</v>
          </cell>
          <cell r="BL32">
            <v>0</v>
          </cell>
          <cell r="BN32">
            <v>820700</v>
          </cell>
          <cell r="BO32">
            <v>1346571.7320000001</v>
          </cell>
          <cell r="BP32">
            <v>0.51970781529681431</v>
          </cell>
          <cell r="BQ32">
            <v>0.20021465954581757</v>
          </cell>
          <cell r="BR32">
            <v>0.20021462440490723</v>
          </cell>
          <cell r="BS32">
            <v>0.74884708489256124</v>
          </cell>
          <cell r="BT32">
            <v>0.74884708489256124</v>
          </cell>
          <cell r="BU32">
            <v>567218.9736692775</v>
          </cell>
          <cell r="BV32">
            <v>35374.126263214595</v>
          </cell>
          <cell r="BW32">
            <v>0</v>
          </cell>
          <cell r="BX32">
            <v>475953.72791018384</v>
          </cell>
          <cell r="BY32">
            <v>46075.735780769668</v>
          </cell>
          <cell r="BZ32">
            <v>17.811978172305828</v>
          </cell>
          <cell r="CB32">
            <v>744400</v>
          </cell>
          <cell r="CI32" t="str">
            <v>SITE 00079</v>
          </cell>
          <cell r="CJ32" t="str">
            <v>réseau chaleur</v>
          </cell>
          <cell r="CO32" t="str">
            <v>Nord</v>
          </cell>
          <cell r="CQ32">
            <v>0</v>
          </cell>
          <cell r="CR32">
            <v>64258</v>
          </cell>
          <cell r="CS32">
            <v>24399</v>
          </cell>
          <cell r="CT32" t="str">
            <v>19 rue Gustave Eiffel</v>
          </cell>
          <cell r="CU32">
            <v>92110</v>
          </cell>
          <cell r="CV32" t="str">
            <v>CLICHY</v>
          </cell>
        </row>
        <row r="33">
          <cell r="A33" t="str">
            <v>Collège Jean Baptiste Clément</v>
          </cell>
          <cell r="B33" t="str">
            <v>COLOMBES</v>
          </cell>
          <cell r="C33">
            <v>1999</v>
          </cell>
          <cell r="D33">
            <v>9206</v>
          </cell>
          <cell r="G33">
            <v>4</v>
          </cell>
          <cell r="H33">
            <v>1</v>
          </cell>
          <cell r="I33">
            <v>1612062.6016722815</v>
          </cell>
          <cell r="J33">
            <v>370812.46821955068</v>
          </cell>
          <cell r="K33">
            <v>655366.43366584089</v>
          </cell>
          <cell r="L33">
            <v>0</v>
          </cell>
          <cell r="M33">
            <v>93866.120436744648</v>
          </cell>
          <cell r="N33">
            <v>624800</v>
          </cell>
          <cell r="O33">
            <v>1025146.8480000001</v>
          </cell>
          <cell r="P33">
            <v>0.24794425353004096</v>
          </cell>
          <cell r="Q33">
            <v>0.25745288415673662</v>
          </cell>
          <cell r="R33">
            <v>0.31961505712304217</v>
          </cell>
          <cell r="S33">
            <v>0</v>
          </cell>
          <cell r="T33">
            <v>0.31961505712304217</v>
          </cell>
          <cell r="U33">
            <v>399701.65841532958</v>
          </cell>
          <cell r="V33">
            <v>95466.73942440156</v>
          </cell>
          <cell r="W33">
            <v>209464.98013263216</v>
          </cell>
          <cell r="X33">
            <v>0</v>
          </cell>
          <cell r="Y33">
            <v>23273.565163449573</v>
          </cell>
          <cell r="Z33">
            <v>26.845908463617317</v>
          </cell>
          <cell r="AA33">
            <v>2043700</v>
          </cell>
          <cell r="AB33">
            <v>3353221.2120000003</v>
          </cell>
          <cell r="AC33">
            <v>0.42932355521756083</v>
          </cell>
          <cell r="AD33">
            <v>0.3087160653462947</v>
          </cell>
          <cell r="AE33">
            <v>0.69307934821101203</v>
          </cell>
          <cell r="AF33">
            <v>0</v>
          </cell>
          <cell r="AG33">
            <v>0.69307934821101203</v>
          </cell>
          <cell r="AH33">
            <v>692096.44738321449</v>
          </cell>
          <cell r="AI33">
            <v>114475.76617008763</v>
          </cell>
          <cell r="AJ33">
            <v>454220.94068449643</v>
          </cell>
          <cell r="AK33">
            <v>0</v>
          </cell>
          <cell r="AL33">
            <v>40298.936540382958</v>
          </cell>
          <cell r="AM33">
            <v>83.208677445862321</v>
          </cell>
          <cell r="AR33">
            <v>1</v>
          </cell>
          <cell r="AS33" t="str">
            <v xml:space="preserve">OUI </v>
          </cell>
          <cell r="AU33">
            <v>0</v>
          </cell>
          <cell r="AW33" t="str">
            <v>Systèmes</v>
          </cell>
          <cell r="AX33">
            <v>684800</v>
          </cell>
          <cell r="AY33">
            <v>1123592.4480000001</v>
          </cell>
          <cell r="AZ33">
            <v>0.35305118983846745</v>
          </cell>
          <cell r="BA33">
            <v>0.30745288415673666</v>
          </cell>
          <cell r="BB33">
            <v>0.4196150571230422</v>
          </cell>
          <cell r="BC33" t="str">
            <v>-</v>
          </cell>
          <cell r="BD33">
            <v>0.4196150571230422</v>
          </cell>
          <cell r="BE33">
            <v>569140.61961449438</v>
          </cell>
          <cell r="BF33">
            <v>114007.3628353791</v>
          </cell>
          <cell r="BG33">
            <v>275001.62349921628</v>
          </cell>
          <cell r="BH33">
            <v>0</v>
          </cell>
          <cell r="BI33">
            <v>33139.545505713584</v>
          </cell>
          <cell r="BJ33">
            <v>20.664133727541124</v>
          </cell>
          <cell r="BK33">
            <v>1793700</v>
          </cell>
          <cell r="BL33">
            <v>1793700</v>
          </cell>
          <cell r="BM33" t="str">
            <v>Rénovation ventilation salle polyvalente et musique, remplacement menuiseries B, C, D et Led escaliers bat A</v>
          </cell>
          <cell r="BN33">
            <v>2103700</v>
          </cell>
          <cell r="BO33">
            <v>3451666.8120000004</v>
          </cell>
          <cell r="BP33">
            <v>0.53530171115876868</v>
          </cell>
          <cell r="BQ33">
            <v>0.35871606534629469</v>
          </cell>
          <cell r="BR33">
            <v>0.793079348211012</v>
          </cell>
          <cell r="BS33" t="str">
            <v>-</v>
          </cell>
          <cell r="BT33">
            <v>0.793079348211012</v>
          </cell>
          <cell r="BU33">
            <v>862939.86917022872</v>
          </cell>
          <cell r="BV33">
            <v>133016.38958106516</v>
          </cell>
          <cell r="BW33">
            <v>519757.58405108051</v>
          </cell>
          <cell r="BX33">
            <v>0</v>
          </cell>
          <cell r="BY33">
            <v>50246.694889624479</v>
          </cell>
          <cell r="BZ33">
            <v>41.867430377682339</v>
          </cell>
          <cell r="CB33">
            <v>920600</v>
          </cell>
          <cell r="CI33" t="str">
            <v>SITE 00085</v>
          </cell>
          <cell r="CJ33" t="str">
            <v>oui</v>
          </cell>
          <cell r="CL33">
            <v>1123592.4480000001</v>
          </cell>
          <cell r="CM33">
            <v>0.35305118983846745</v>
          </cell>
          <cell r="CO33" t="str">
            <v>Nord</v>
          </cell>
          <cell r="CQ33">
            <v>33423.688116957885</v>
          </cell>
          <cell r="CR33">
            <v>0</v>
          </cell>
          <cell r="CS33">
            <v>60442.432319786771</v>
          </cell>
          <cell r="CT33" t="str">
            <v>58 rue du Président Kennedy</v>
          </cell>
          <cell r="CU33">
            <v>92700</v>
          </cell>
          <cell r="CV33" t="str">
            <v>COLOMBES</v>
          </cell>
        </row>
        <row r="34">
          <cell r="A34" t="str">
            <v>Collège Alain Fournier</v>
          </cell>
          <cell r="B34" t="str">
            <v>CLAMART</v>
          </cell>
          <cell r="C34">
            <v>1993</v>
          </cell>
          <cell r="D34">
            <v>7129</v>
          </cell>
          <cell r="G34" t="str">
            <v>réha</v>
          </cell>
          <cell r="H34">
            <v>2</v>
          </cell>
          <cell r="I34">
            <v>2015646.147593271</v>
          </cell>
          <cell r="J34">
            <v>380563.4117728378</v>
          </cell>
          <cell r="K34">
            <v>1033792.5452193496</v>
          </cell>
          <cell r="L34">
            <v>0</v>
          </cell>
          <cell r="M34">
            <v>107200.85803117798</v>
          </cell>
          <cell r="N34">
            <v>1277000</v>
          </cell>
          <cell r="O34">
            <v>2164515</v>
          </cell>
          <cell r="P34">
            <v>0.25895040680056092</v>
          </cell>
          <cell r="Q34">
            <v>0.21888779588632054</v>
          </cell>
          <cell r="R34">
            <v>0.29700022543057053</v>
          </cell>
          <cell r="S34">
            <v>0</v>
          </cell>
          <cell r="T34">
            <v>0.29700022543057053</v>
          </cell>
          <cell r="U34">
            <v>521952.38988526096</v>
          </cell>
          <cell r="V34">
            <v>83300.686397934682</v>
          </cell>
          <cell r="W34">
            <v>307036.61897859012</v>
          </cell>
          <cell r="X34">
            <v>0</v>
          </cell>
          <cell r="Y34">
            <v>27759.705796542716</v>
          </cell>
          <cell r="Z34">
            <v>46.001928455561718</v>
          </cell>
          <cell r="AA34">
            <v>1948500</v>
          </cell>
          <cell r="AB34">
            <v>3302707.5</v>
          </cell>
          <cell r="AC34">
            <v>0.36853593795732098</v>
          </cell>
          <cell r="AD34">
            <v>0.19942522269372939</v>
          </cell>
          <cell r="AE34">
            <v>0.52913855145188537</v>
          </cell>
          <cell r="AF34">
            <v>0</v>
          </cell>
          <cell r="AG34">
            <v>0.52913855145188537</v>
          </cell>
          <cell r="AH34">
            <v>742838.04359334672</v>
          </cell>
          <cell r="AI34">
            <v>75893.943141883617</v>
          </cell>
          <cell r="AJ34">
            <v>547019.48987912433</v>
          </cell>
          <cell r="AK34">
            <v>0</v>
          </cell>
          <cell r="AL34">
            <v>39507.368764349783</v>
          </cell>
          <cell r="AM34">
            <v>83.597252950448578</v>
          </cell>
          <cell r="AR34">
            <v>4</v>
          </cell>
          <cell r="AW34" t="str">
            <v>Bâti</v>
          </cell>
          <cell r="AX34">
            <v>1337000</v>
          </cell>
          <cell r="AY34">
            <v>2266215</v>
          </cell>
          <cell r="AZ34">
            <v>0.3345946039840233</v>
          </cell>
          <cell r="BA34">
            <v>0.26888779588632056</v>
          </cell>
          <cell r="BB34">
            <v>0.39700022543057056</v>
          </cell>
          <cell r="BC34" t="str">
            <v>-</v>
          </cell>
          <cell r="BD34">
            <v>0.39700022543057056</v>
          </cell>
          <cell r="BE34">
            <v>674424.32452589273</v>
          </cell>
          <cell r="BF34">
            <v>102328.85698657657</v>
          </cell>
          <cell r="BG34">
            <v>410415.87350052508</v>
          </cell>
          <cell r="BH34">
            <v>0</v>
          </cell>
          <cell r="BI34">
            <v>35868.828639689498</v>
          </cell>
          <cell r="BJ34">
            <v>37.274704826033421</v>
          </cell>
          <cell r="BK34">
            <v>224000</v>
          </cell>
          <cell r="BL34">
            <v>224000</v>
          </cell>
          <cell r="BN34">
            <v>2008500</v>
          </cell>
          <cell r="BO34">
            <v>3404407.5</v>
          </cell>
          <cell r="BP34">
            <v>0.44417409221098747</v>
          </cell>
          <cell r="BQ34">
            <v>0.24942522269372941</v>
          </cell>
          <cell r="BR34">
            <v>0.62913855145188546</v>
          </cell>
          <cell r="BS34" t="str">
            <v>-</v>
          </cell>
          <cell r="BT34">
            <v>0.62913855145188546</v>
          </cell>
          <cell r="BU34">
            <v>895297.79782581516</v>
          </cell>
          <cell r="BV34">
            <v>94922.113730525511</v>
          </cell>
          <cell r="BW34">
            <v>650398.74440105935</v>
          </cell>
          <cell r="BX34">
            <v>0</v>
          </cell>
          <cell r="BY34">
            <v>47615.843800237424</v>
          </cell>
          <cell r="BZ34">
            <v>42.181337968644485</v>
          </cell>
          <cell r="CB34">
            <v>712900</v>
          </cell>
          <cell r="CI34" t="str">
            <v>SITE 00052</v>
          </cell>
          <cell r="CJ34" t="str">
            <v>oui</v>
          </cell>
          <cell r="CL34">
            <v>3404407.5</v>
          </cell>
          <cell r="CM34">
            <v>0.44417409221098747</v>
          </cell>
          <cell r="CO34" t="str">
            <v>Sud</v>
          </cell>
          <cell r="CQ34">
            <v>55824.797441844887</v>
          </cell>
          <cell r="CR34">
            <v>0</v>
          </cell>
          <cell r="CS34">
            <v>51376.060589333101</v>
          </cell>
        </row>
        <row r="35">
          <cell r="A35" t="str">
            <v>Collège Les Petits Ponts</v>
          </cell>
          <cell r="B35" t="str">
            <v>CLAMART</v>
          </cell>
          <cell r="C35">
            <v>1998</v>
          </cell>
          <cell r="D35">
            <v>7632</v>
          </cell>
          <cell r="F35">
            <v>3</v>
          </cell>
          <cell r="G35" t="str">
            <v>réha</v>
          </cell>
          <cell r="H35">
            <v>2</v>
          </cell>
          <cell r="I35">
            <v>1473141.8111198656</v>
          </cell>
          <cell r="J35">
            <v>271396.94606251735</v>
          </cell>
          <cell r="K35">
            <v>772937.69027857075</v>
          </cell>
          <cell r="L35">
            <v>0</v>
          </cell>
          <cell r="M35">
            <v>77061.491411079071</v>
          </cell>
          <cell r="N35">
            <v>1845675</v>
          </cell>
          <cell r="O35">
            <v>3128419.125</v>
          </cell>
          <cell r="P35">
            <v>0.37492868139095398</v>
          </cell>
          <cell r="Q35">
            <v>0.28803231740976504</v>
          </cell>
          <cell r="R35">
            <v>0.45060702785135898</v>
          </cell>
          <cell r="S35">
            <v>0</v>
          </cell>
          <cell r="T35">
            <v>0.45060702785135898</v>
          </cell>
          <cell r="U35">
            <v>552323.11674505298</v>
          </cell>
          <cell r="V35">
            <v>78171.091312319884</v>
          </cell>
          <cell r="W35">
            <v>348291.155330721</v>
          </cell>
          <cell r="X35">
            <v>0</v>
          </cell>
          <cell r="Y35">
            <v>28892.563360776203</v>
          </cell>
          <cell r="Z35">
            <v>63.880624815229815</v>
          </cell>
          <cell r="AA35">
            <v>2303475</v>
          </cell>
          <cell r="AB35">
            <v>3904390.125</v>
          </cell>
          <cell r="AC35">
            <v>0.48817296301508351</v>
          </cell>
          <cell r="AD35">
            <v>0.31372350290998668</v>
          </cell>
          <cell r="AE35">
            <v>0.64316564421349198</v>
          </cell>
          <cell r="AF35">
            <v>0</v>
          </cell>
          <cell r="AG35">
            <v>0.64316564421349198</v>
          </cell>
          <cell r="AH35">
            <v>719148.00287579128</v>
          </cell>
          <cell r="AI35">
            <v>85143.600597805664</v>
          </cell>
          <cell r="AJ35">
            <v>497126.96750490548</v>
          </cell>
          <cell r="AK35">
            <v>0</v>
          </cell>
          <cell r="AL35">
            <v>37619.336596507877</v>
          </cell>
          <cell r="AM35">
            <v>103.78678834443976</v>
          </cell>
          <cell r="AO35" t="str">
            <v>- Caractéristiques travaux réalisés depuis l'audit (éclairage circulations et classes)</v>
          </cell>
          <cell r="AP35" t="str">
            <v>Amiante ? (1998)</v>
          </cell>
          <cell r="AR35">
            <v>4</v>
          </cell>
          <cell r="AW35" t="str">
            <v>Bâti</v>
          </cell>
          <cell r="AX35">
            <v>1905675</v>
          </cell>
          <cell r="AY35">
            <v>3230119.125</v>
          </cell>
          <cell r="AZ35">
            <v>0.44956740823408775</v>
          </cell>
          <cell r="BA35">
            <v>0.33803231740976503</v>
          </cell>
          <cell r="BB35">
            <v>0.55060702785135895</v>
          </cell>
          <cell r="BC35" t="str">
            <v>-</v>
          </cell>
          <cell r="BD35">
            <v>0.55060702785135895</v>
          </cell>
          <cell r="BE35">
            <v>662276.54598642804</v>
          </cell>
          <cell r="BF35">
            <v>91740.938615445746</v>
          </cell>
          <cell r="BG35">
            <v>425584.92435857805</v>
          </cell>
          <cell r="BH35">
            <v>0</v>
          </cell>
          <cell r="BI35">
            <v>34644.33496833223</v>
          </cell>
          <cell r="BJ35">
            <v>55.00682872804294</v>
          </cell>
          <cell r="BK35">
            <v>1412375</v>
          </cell>
          <cell r="BL35">
            <v>0</v>
          </cell>
          <cell r="BN35">
            <v>2363475</v>
          </cell>
          <cell r="BO35">
            <v>4006090.125</v>
          </cell>
          <cell r="BP35">
            <v>0.56281168985821695</v>
          </cell>
          <cell r="BQ35">
            <v>0.36372350290998667</v>
          </cell>
          <cell r="BR35">
            <v>0.74316564421349196</v>
          </cell>
          <cell r="BS35" t="str">
            <v>-</v>
          </cell>
          <cell r="BT35">
            <v>0.74316564421349196</v>
          </cell>
          <cell r="BU35">
            <v>829101.43211716588</v>
          </cell>
          <cell r="BV35">
            <v>98713.447900931526</v>
          </cell>
          <cell r="BW35">
            <v>574420.73653276253</v>
          </cell>
          <cell r="BX35">
            <v>0</v>
          </cell>
          <cell r="BY35">
            <v>43371.108204063879</v>
          </cell>
          <cell r="BZ35">
            <v>54.494226637689238</v>
          </cell>
          <cell r="CB35">
            <v>763200</v>
          </cell>
          <cell r="CI35" t="str">
            <v>SITE 00053</v>
          </cell>
          <cell r="CJ35" t="str">
            <v>oui</v>
          </cell>
          <cell r="CL35">
            <v>4006090.125</v>
          </cell>
          <cell r="CM35">
            <v>0.56281168985821695</v>
          </cell>
          <cell r="CO35" t="str">
            <v>Sud</v>
          </cell>
          <cell r="CQ35">
            <v>40965.697584764253</v>
          </cell>
          <cell r="CR35">
            <v>0</v>
          </cell>
          <cell r="CS35">
            <v>36095.79382631481</v>
          </cell>
        </row>
        <row r="36">
          <cell r="A36" t="str">
            <v>Collège Lakanal</v>
          </cell>
          <cell r="B36" t="str">
            <v>COLOMBES</v>
          </cell>
          <cell r="C36">
            <v>1933</v>
          </cell>
          <cell r="D36">
            <v>7170</v>
          </cell>
          <cell r="G36">
            <v>4</v>
          </cell>
          <cell r="H36">
            <v>1</v>
          </cell>
          <cell r="I36">
            <v>1245219.2096974356</v>
          </cell>
          <cell r="J36">
            <v>224806.71024984794</v>
          </cell>
          <cell r="K36">
            <v>665217.897252828</v>
          </cell>
          <cell r="L36">
            <v>0</v>
          </cell>
          <cell r="M36">
            <v>69354.480791235226</v>
          </cell>
          <cell r="N36">
            <v>392000</v>
          </cell>
          <cell r="O36">
            <v>643177.92000000004</v>
          </cell>
          <cell r="P36">
            <v>0.17702506727148734</v>
          </cell>
          <cell r="Q36">
            <v>0.17464948542186029</v>
          </cell>
          <cell r="R36">
            <v>0.17429344956624615</v>
          </cell>
          <cell r="S36">
            <v>0</v>
          </cell>
          <cell r="T36">
            <v>0.17429344956624615</v>
          </cell>
          <cell r="U36">
            <v>220435.01436443685</v>
          </cell>
          <cell r="V36">
            <v>39262.376264517188</v>
          </cell>
          <cell r="W36">
            <v>115943.12202540009</v>
          </cell>
          <cell r="X36">
            <v>0</v>
          </cell>
          <cell r="Y36">
            <v>12277.481627647492</v>
          </cell>
          <cell r="Z36">
            <v>31.92837194862997</v>
          </cell>
          <cell r="AA36">
            <v>1084200</v>
          </cell>
          <cell r="AB36">
            <v>1778911.9920000003</v>
          </cell>
          <cell r="AC36">
            <v>0.21294597187597136</v>
          </cell>
          <cell r="AD36">
            <v>0.13732862037248508</v>
          </cell>
          <cell r="AE36">
            <v>0.27407361397182217</v>
          </cell>
          <cell r="AF36">
            <v>0</v>
          </cell>
          <cell r="AG36">
            <v>0.27407361397182217</v>
          </cell>
          <cell r="AH36">
            <v>265164.41480764939</v>
          </cell>
          <cell r="AI36">
            <v>30872.395369088619</v>
          </cell>
          <cell r="AJ36">
            <v>182318.67317881883</v>
          </cell>
          <cell r="AK36">
            <v>0</v>
          </cell>
          <cell r="AL36">
            <v>14768.757316042973</v>
          </cell>
          <cell r="AM36">
            <v>120.45102739061247</v>
          </cell>
          <cell r="AO36" t="str">
            <v>- Données sur le système d'électrolyse sur le bâtiment Carnot</v>
          </cell>
          <cell r="AP36" t="str">
            <v>- Amiante su GR3: VMC, éclairage</v>
          </cell>
          <cell r="AQ36" t="str">
            <v>GR2 ou GR3 à confirmer</v>
          </cell>
          <cell r="AR36">
            <v>1</v>
          </cell>
          <cell r="AS36" t="str">
            <v xml:space="preserve">OUI </v>
          </cell>
          <cell r="AU36">
            <v>0</v>
          </cell>
          <cell r="AW36" t="str">
            <v>Systèmes</v>
          </cell>
          <cell r="AX36">
            <v>452000</v>
          </cell>
          <cell r="AY36">
            <v>741623.52000000014</v>
          </cell>
          <cell r="AZ36">
            <v>0.25117016000047315</v>
          </cell>
          <cell r="BA36">
            <v>0.22464948542186031</v>
          </cell>
          <cell r="BB36">
            <v>0.27429344956624613</v>
          </cell>
          <cell r="BC36" t="str">
            <v>-</v>
          </cell>
          <cell r="BD36">
            <v>0.27429344956624613</v>
          </cell>
          <cell r="BE36">
            <v>312761.90813536762</v>
          </cell>
          <cell r="BF36">
            <v>50502.711777009587</v>
          </cell>
          <cell r="BG36">
            <v>182464.91175068289</v>
          </cell>
          <cell r="BH36">
            <v>0</v>
          </cell>
          <cell r="BI36">
            <v>17419.776037084295</v>
          </cell>
          <cell r="BJ36">
            <v>25.947520739517802</v>
          </cell>
          <cell r="BK36">
            <v>31500</v>
          </cell>
          <cell r="BL36">
            <v>31500</v>
          </cell>
          <cell r="BN36">
            <v>1144200</v>
          </cell>
          <cell r="BO36">
            <v>1877357.5920000002</v>
          </cell>
          <cell r="BP36">
            <v>0.28709106460495754</v>
          </cell>
          <cell r="BQ36">
            <v>0.1873286203724851</v>
          </cell>
          <cell r="BR36">
            <v>0.37407361397182215</v>
          </cell>
          <cell r="BS36" t="str">
            <v>-</v>
          </cell>
          <cell r="BT36">
            <v>0.37407361397182215</v>
          </cell>
          <cell r="BU36">
            <v>357491.30857858068</v>
          </cell>
          <cell r="BV36">
            <v>42112.730881581017</v>
          </cell>
          <cell r="BW36">
            <v>248840.46290410165</v>
          </cell>
          <cell r="BX36">
            <v>0</v>
          </cell>
          <cell r="BY36">
            <v>19911.0517254798</v>
          </cell>
          <cell r="BZ36">
            <v>57.465573178928999</v>
          </cell>
          <cell r="CB36">
            <v>717000</v>
          </cell>
          <cell r="CI36" t="str">
            <v>SITE 00086</v>
          </cell>
          <cell r="CJ36" t="str">
            <v>oui</v>
          </cell>
          <cell r="CL36">
            <v>741623.52000000014</v>
          </cell>
          <cell r="CM36">
            <v>0.25117016000047315</v>
          </cell>
          <cell r="CO36" t="str">
            <v>Nord</v>
          </cell>
          <cell r="CQ36">
            <v>36084.36977723481</v>
          </cell>
          <cell r="CR36">
            <v>0</v>
          </cell>
          <cell r="CS36">
            <v>33270.111014000409</v>
          </cell>
          <cell r="CT36" t="str">
            <v>17 rue Lakanal</v>
          </cell>
          <cell r="CU36">
            <v>92700</v>
          </cell>
          <cell r="CV36" t="str">
            <v>COLOMBES</v>
          </cell>
        </row>
        <row r="37">
          <cell r="A37" t="str">
            <v>Collège Marguerite Duras</v>
          </cell>
          <cell r="B37" t="str">
            <v>COLOMBES</v>
          </cell>
          <cell r="C37">
            <v>2010</v>
          </cell>
          <cell r="D37">
            <v>6492</v>
          </cell>
          <cell r="G37">
            <v>3</v>
          </cell>
          <cell r="H37">
            <v>1</v>
          </cell>
          <cell r="I37">
            <v>1091642.72</v>
          </cell>
          <cell r="J37">
            <v>249384</v>
          </cell>
          <cell r="K37">
            <v>448232</v>
          </cell>
          <cell r="L37">
            <v>0</v>
          </cell>
          <cell r="M37">
            <v>78304</v>
          </cell>
          <cell r="N37">
            <v>50800</v>
          </cell>
          <cell r="O37">
            <v>83350.608000000007</v>
          </cell>
          <cell r="P37">
            <v>2.2719264779230912E-2</v>
          </cell>
          <cell r="Q37">
            <v>1.9864947229974662E-2</v>
          </cell>
          <cell r="R37">
            <v>2.6816470042299523E-2</v>
          </cell>
          <cell r="S37">
            <v>0</v>
          </cell>
          <cell r="T37">
            <v>2.6816470042299523E-2</v>
          </cell>
          <cell r="U37">
            <v>24801.319999999832</v>
          </cell>
          <cell r="V37">
            <v>4954.0000000000009</v>
          </cell>
          <cell r="W37">
            <v>12020</v>
          </cell>
          <cell r="X37">
            <v>0</v>
          </cell>
          <cell r="Y37">
            <v>1779.0093092728973</v>
          </cell>
          <cell r="Z37">
            <v>28.555218758671124</v>
          </cell>
          <cell r="AA37">
            <v>398300</v>
          </cell>
          <cell r="AB37">
            <v>653514.7080000001</v>
          </cell>
          <cell r="AC37">
            <v>0.15443897104866031</v>
          </cell>
          <cell r="AD37">
            <v>0.1399929426105925</v>
          </cell>
          <cell r="AE37">
            <v>0.17562556890181874</v>
          </cell>
          <cell r="AF37">
            <v>0</v>
          </cell>
          <cell r="AG37">
            <v>0.17562556890181874</v>
          </cell>
          <cell r="AH37">
            <v>168592.17842956079</v>
          </cell>
          <cell r="AI37">
            <v>34912</v>
          </cell>
          <cell r="AJ37">
            <v>78721.000000000015</v>
          </cell>
          <cell r="AK37">
            <v>0</v>
          </cell>
          <cell r="AL37">
            <v>12093.189188994296</v>
          </cell>
          <cell r="AM37">
            <v>54.03989781246019</v>
          </cell>
          <cell r="AR37">
            <v>1</v>
          </cell>
          <cell r="AS37" t="str">
            <v>NON</v>
          </cell>
          <cell r="AW37" t="str">
            <v>Optimisation</v>
          </cell>
          <cell r="AX37">
            <v>110800</v>
          </cell>
          <cell r="AY37">
            <v>181796.20800000001</v>
          </cell>
          <cell r="AZ37">
            <v>9.3249425049983403E-2</v>
          </cell>
          <cell r="BA37">
            <v>6.9864947229974661E-2</v>
          </cell>
          <cell r="BB37">
            <v>0.12681647004229954</v>
          </cell>
          <cell r="BC37" t="str">
            <v>-</v>
          </cell>
          <cell r="BD37">
            <v>0.12681647004229954</v>
          </cell>
          <cell r="BE37">
            <v>101795.05600000001</v>
          </cell>
          <cell r="BF37">
            <v>17423.2</v>
          </cell>
          <cell r="BG37">
            <v>56843.200000000004</v>
          </cell>
          <cell r="BH37">
            <v>0</v>
          </cell>
          <cell r="BI37">
            <v>7301.8029791139006</v>
          </cell>
          <cell r="BJ37">
            <v>15.174334382471377</v>
          </cell>
          <cell r="BK37">
            <v>0</v>
          </cell>
          <cell r="BL37">
            <v>0</v>
          </cell>
          <cell r="BN37">
            <v>458300</v>
          </cell>
          <cell r="BO37">
            <v>751960.30800000008</v>
          </cell>
          <cell r="BP37">
            <v>0.22515397345387875</v>
          </cell>
          <cell r="BQ37">
            <v>0.18999294261059249</v>
          </cell>
          <cell r="BR37">
            <v>0.27562556890181872</v>
          </cell>
          <cell r="BS37" t="str">
            <v>-</v>
          </cell>
          <cell r="BT37">
            <v>0.27562556890181872</v>
          </cell>
          <cell r="BU37">
            <v>245787.696</v>
          </cell>
          <cell r="BV37">
            <v>47381.2</v>
          </cell>
          <cell r="BW37">
            <v>123544.20000000001</v>
          </cell>
          <cell r="BX37">
            <v>0</v>
          </cell>
          <cell r="BY37">
            <v>17630.456737332523</v>
          </cell>
          <cell r="BZ37">
            <v>25.994788837747407</v>
          </cell>
          <cell r="CB37">
            <v>649200</v>
          </cell>
          <cell r="CI37" t="str">
            <v>SITE 00087</v>
          </cell>
          <cell r="CJ37" t="str">
            <v>oui</v>
          </cell>
          <cell r="CL37">
            <v>181796.20800000001</v>
          </cell>
          <cell r="CM37">
            <v>9.3249425049983403E-2</v>
          </cell>
          <cell r="CO37" t="str">
            <v>Nord</v>
          </cell>
          <cell r="CQ37">
            <v>29848</v>
          </cell>
          <cell r="CR37">
            <v>0</v>
          </cell>
          <cell r="CS37">
            <v>48456</v>
          </cell>
          <cell r="CT37" t="str">
            <v>120 rue Henri Dunant</v>
          </cell>
          <cell r="CU37">
            <v>92700</v>
          </cell>
          <cell r="CV37" t="str">
            <v>COLOMBES</v>
          </cell>
        </row>
        <row r="38">
          <cell r="A38" t="str">
            <v>Collège Moulin Joly</v>
          </cell>
          <cell r="B38" t="str">
            <v>COLOMBES</v>
          </cell>
          <cell r="C38">
            <v>1992</v>
          </cell>
          <cell r="D38">
            <v>6093</v>
          </cell>
          <cell r="G38">
            <v>4</v>
          </cell>
          <cell r="H38">
            <v>1</v>
          </cell>
          <cell r="I38">
            <v>858229.5526729183</v>
          </cell>
          <cell r="J38">
            <v>188942.68791499929</v>
          </cell>
          <cell r="K38">
            <v>370757.41785222013</v>
          </cell>
          <cell r="L38">
            <v>0</v>
          </cell>
          <cell r="M38">
            <v>50658.127838160886</v>
          </cell>
          <cell r="N38">
            <v>564300</v>
          </cell>
          <cell r="O38">
            <v>925880.86800000013</v>
          </cell>
          <cell r="P38">
            <v>0.21054487874916214</v>
          </cell>
          <cell r="Q38">
            <v>0.14122288047280687</v>
          </cell>
          <cell r="R38">
            <v>0.29698635254989969</v>
          </cell>
          <cell r="S38">
            <v>0</v>
          </cell>
          <cell r="T38">
            <v>0.29698635254989969</v>
          </cell>
          <cell r="U38">
            <v>180695.83710646725</v>
          </cell>
          <cell r="V38">
            <v>26683.030631630798</v>
          </cell>
          <cell r="W38">
            <v>110109.89320874991</v>
          </cell>
          <cell r="X38">
            <v>0</v>
          </cell>
          <cell r="Y38">
            <v>10665.809383345138</v>
          </cell>
          <cell r="Z38">
            <v>52.90737718237915</v>
          </cell>
          <cell r="AA38">
            <v>1190000</v>
          </cell>
          <cell r="AB38">
            <v>1952504.4000000004</v>
          </cell>
          <cell r="AC38">
            <v>0.24661300672877734</v>
          </cell>
          <cell r="AD38">
            <v>0.12636645322371476</v>
          </cell>
          <cell r="AE38">
            <v>0.39649325155475057</v>
          </cell>
          <cell r="AF38">
            <v>0</v>
          </cell>
          <cell r="AG38">
            <v>0.39649325155475051</v>
          </cell>
          <cell r="AH38">
            <v>211650.57044816198</v>
          </cell>
          <cell r="AI38">
            <v>23876.017334373693</v>
          </cell>
          <cell r="AJ38">
            <v>147002.81414227007</v>
          </cell>
          <cell r="AK38">
            <v>0</v>
          </cell>
          <cell r="AL38">
            <v>12492.953221419633</v>
          </cell>
          <cell r="AM38">
            <v>156.28845841288822</v>
          </cell>
          <cell r="AR38">
            <v>1</v>
          </cell>
          <cell r="AS38" t="str">
            <v xml:space="preserve">OUI </v>
          </cell>
          <cell r="AU38">
            <v>1</v>
          </cell>
          <cell r="AW38" t="str">
            <v>Systèmes</v>
          </cell>
          <cell r="AX38">
            <v>624300</v>
          </cell>
          <cell r="AY38">
            <v>1024326.4680000001</v>
          </cell>
          <cell r="AZ38">
            <v>0.28011324011844441</v>
          </cell>
          <cell r="BA38">
            <v>0.19122288047280686</v>
          </cell>
          <cell r="BB38">
            <v>0.39698635254989972</v>
          </cell>
          <cell r="BC38" t="str">
            <v>-</v>
          </cell>
          <cell r="BD38">
            <v>0.39698635254989972</v>
          </cell>
          <cell r="BE38">
            <v>240401.46076461428</v>
          </cell>
          <cell r="BF38">
            <v>36130.165027380761</v>
          </cell>
          <cell r="BG38">
            <v>147185.63499397194</v>
          </cell>
          <cell r="BH38">
            <v>0</v>
          </cell>
          <cell r="BI38">
            <v>14190.012327081613</v>
          </cell>
          <cell r="BJ38">
            <v>43.995733450387817</v>
          </cell>
          <cell r="BK38">
            <v>0</v>
          </cell>
          <cell r="BL38">
            <v>0</v>
          </cell>
          <cell r="BN38">
            <v>1250000</v>
          </cell>
          <cell r="BO38">
            <v>2050950.0000000002</v>
          </cell>
          <cell r="BP38">
            <v>0.31466206978091715</v>
          </cell>
          <cell r="BQ38">
            <v>0.17636645322371478</v>
          </cell>
          <cell r="BR38">
            <v>0.49649325155475055</v>
          </cell>
          <cell r="BS38" t="str">
            <v>-</v>
          </cell>
          <cell r="BT38">
            <v>0.49649325155475055</v>
          </cell>
          <cell r="BU38">
            <v>270052.28739121114</v>
          </cell>
          <cell r="BV38">
            <v>33323.15173012366</v>
          </cell>
          <cell r="BW38">
            <v>184078.5559274921</v>
          </cell>
          <cell r="BX38">
            <v>0</v>
          </cell>
          <cell r="BY38">
            <v>15940.191356782003</v>
          </cell>
          <cell r="BZ38">
            <v>78.418130122896429</v>
          </cell>
          <cell r="CB38">
            <v>609300</v>
          </cell>
          <cell r="CI38" t="str">
            <v>SITE 00088</v>
          </cell>
          <cell r="CJ38" t="str">
            <v>oui</v>
          </cell>
          <cell r="CL38">
            <v>1024326.4680000001</v>
          </cell>
          <cell r="CM38">
            <v>0.28011324011844441</v>
          </cell>
          <cell r="CO38" t="str">
            <v>Nord</v>
          </cell>
          <cell r="CQ38">
            <v>18537.870892611008</v>
          </cell>
          <cell r="CR38">
            <v>0</v>
          </cell>
          <cell r="CS38">
            <v>32120.256945549881</v>
          </cell>
          <cell r="CT38" t="str">
            <v>34 rue Robert Schumann</v>
          </cell>
          <cell r="CU38">
            <v>92700</v>
          </cell>
          <cell r="CV38" t="str">
            <v>COLOMBES</v>
          </cell>
        </row>
        <row r="39">
          <cell r="A39" t="str">
            <v>Collège Paparemborde</v>
          </cell>
          <cell r="B39" t="str">
            <v>COLOMBES</v>
          </cell>
          <cell r="C39">
            <v>2008</v>
          </cell>
          <cell r="D39">
            <v>6309</v>
          </cell>
          <cell r="G39">
            <v>3</v>
          </cell>
          <cell r="H39">
            <v>1</v>
          </cell>
          <cell r="I39">
            <v>1307275.1749393686</v>
          </cell>
          <cell r="J39">
            <v>251003.27878122995</v>
          </cell>
          <cell r="K39">
            <v>659686.71568379528</v>
          </cell>
          <cell r="L39">
            <v>0</v>
          </cell>
          <cell r="M39">
            <v>72258.684483348799</v>
          </cell>
          <cell r="N39">
            <v>197900</v>
          </cell>
          <cell r="O39">
            <v>324706.40400000004</v>
          </cell>
          <cell r="P39">
            <v>0.13659499087531071</v>
          </cell>
          <cell r="Q39">
            <v>7.1189016563025787E-2</v>
          </cell>
          <cell r="R39">
            <v>0.20080145907301919</v>
          </cell>
          <cell r="S39">
            <v>0</v>
          </cell>
          <cell r="T39">
            <v>0.20080145907301919</v>
          </cell>
          <cell r="U39">
            <v>178567.24059236326</v>
          </cell>
          <cell r="V39">
            <v>17868.676570530759</v>
          </cell>
          <cell r="W39">
            <v>132466.05504039407</v>
          </cell>
          <cell r="X39">
            <v>0</v>
          </cell>
          <cell r="Y39">
            <v>9870.1743476649845</v>
          </cell>
          <cell r="Z39">
            <v>20.050304384624955</v>
          </cell>
          <cell r="AA39">
            <v>496800</v>
          </cell>
          <cell r="AB39">
            <v>815129.56800000009</v>
          </cell>
          <cell r="AC39">
            <v>0.23885216790100555</v>
          </cell>
          <cell r="AD39">
            <v>0.20808814522494065</v>
          </cell>
          <cell r="AE39">
            <v>0.26698696010266065</v>
          </cell>
          <cell r="AF39">
            <v>0</v>
          </cell>
          <cell r="AG39">
            <v>0.26698696010266065</v>
          </cell>
          <cell r="AH39">
            <v>312245.50957743445</v>
          </cell>
          <cell r="AI39">
            <v>52230.806726964845</v>
          </cell>
          <cell r="AJ39">
            <v>176127.75084052471</v>
          </cell>
          <cell r="AK39">
            <v>0</v>
          </cell>
          <cell r="AL39">
            <v>17259.143438522613</v>
          </cell>
          <cell r="AM39">
            <v>47.228854137721648</v>
          </cell>
          <cell r="AR39">
            <v>1</v>
          </cell>
          <cell r="AS39" t="str">
            <v>NON</v>
          </cell>
          <cell r="AW39" t="str">
            <v>Optimisation</v>
          </cell>
          <cell r="AX39">
            <v>257900</v>
          </cell>
          <cell r="AY39">
            <v>423152.00400000007</v>
          </cell>
          <cell r="AZ39">
            <v>0.2118263548731161</v>
          </cell>
          <cell r="BA39">
            <v>0.12118901656302579</v>
          </cell>
          <cell r="BB39">
            <v>0.3008014590730192</v>
          </cell>
          <cell r="BC39" t="str">
            <v>-</v>
          </cell>
          <cell r="BD39">
            <v>0.3008014590730192</v>
          </cell>
          <cell r="BE39">
            <v>276915.33512352163</v>
          </cell>
          <cell r="BF39">
            <v>30418.840509592257</v>
          </cell>
          <cell r="BG39">
            <v>198434.72660877361</v>
          </cell>
          <cell r="BH39">
            <v>0</v>
          </cell>
          <cell r="BI39">
            <v>15306.293742034371</v>
          </cell>
          <cell r="BJ39">
            <v>16.849278103931272</v>
          </cell>
          <cell r="BK39">
            <v>0</v>
          </cell>
          <cell r="BL39">
            <v>0</v>
          </cell>
          <cell r="BN39">
            <v>556800</v>
          </cell>
          <cell r="BO39">
            <v>913575.16800000006</v>
          </cell>
          <cell r="BP39">
            <v>0.31304145796712796</v>
          </cell>
          <cell r="BQ39">
            <v>0.25808814522494067</v>
          </cell>
          <cell r="BR39">
            <v>0.36698696010266069</v>
          </cell>
          <cell r="BS39" t="str">
            <v>-</v>
          </cell>
          <cell r="BT39">
            <v>0.36698696010266069</v>
          </cell>
          <cell r="BU39">
            <v>409231.32672725222</v>
          </cell>
          <cell r="BV39">
            <v>64780.970666026347</v>
          </cell>
          <cell r="BW39">
            <v>242096.42240890424</v>
          </cell>
          <cell r="BX39">
            <v>0</v>
          </cell>
          <cell r="BY39">
            <v>22619.963941454193</v>
          </cell>
          <cell r="BZ39">
            <v>24.615423854835925</v>
          </cell>
          <cell r="CB39">
            <v>630900</v>
          </cell>
          <cell r="CI39" t="str">
            <v>SITE 00089</v>
          </cell>
          <cell r="CJ39" t="str">
            <v>oui</v>
          </cell>
          <cell r="CL39">
            <v>423152.00400000007</v>
          </cell>
          <cell r="CM39">
            <v>0.2118263548731161</v>
          </cell>
          <cell r="CO39" t="str">
            <v>Nord</v>
          </cell>
          <cell r="CQ39">
            <v>35262.351148855065</v>
          </cell>
          <cell r="CR39">
            <v>0</v>
          </cell>
          <cell r="CS39">
            <v>36996.333334493735</v>
          </cell>
          <cell r="CT39" t="str">
            <v>78 rue des Gros Grès</v>
          </cell>
          <cell r="CU39">
            <v>92700</v>
          </cell>
          <cell r="CV39" t="str">
            <v>COLOMBES</v>
          </cell>
        </row>
        <row r="40">
          <cell r="A40" t="str">
            <v>Collège Les Bruyeres</v>
          </cell>
          <cell r="B40" t="str">
            <v>COURBEVOIE</v>
          </cell>
          <cell r="C40">
            <v>2003</v>
          </cell>
          <cell r="D40">
            <v>6561</v>
          </cell>
          <cell r="E40" t="str">
            <v>oui</v>
          </cell>
          <cell r="F40">
            <v>3</v>
          </cell>
          <cell r="G40">
            <v>4</v>
          </cell>
          <cell r="H40">
            <v>1</v>
          </cell>
          <cell r="I40">
            <v>1476633.0600255127</v>
          </cell>
          <cell r="J40">
            <v>271375.74021546822</v>
          </cell>
          <cell r="K40">
            <v>776483.65026960452</v>
          </cell>
          <cell r="L40">
            <v>0</v>
          </cell>
          <cell r="M40">
            <v>73401.832231975102</v>
          </cell>
          <cell r="N40">
            <v>299100</v>
          </cell>
          <cell r="O40">
            <v>490751.31600000005</v>
          </cell>
          <cell r="P40">
            <v>0.14601984723089292</v>
          </cell>
          <cell r="Q40">
            <v>0.19774086641191246</v>
          </cell>
          <cell r="R40">
            <v>9.9383397076415303E-2</v>
          </cell>
          <cell r="S40">
            <v>0</v>
          </cell>
          <cell r="T40">
            <v>9.9383397076415303E-2</v>
          </cell>
          <cell r="U40">
            <v>215617.7338410113</v>
          </cell>
          <cell r="V40">
            <v>53662.073993380764</v>
          </cell>
          <cell r="W40">
            <v>77169.582938088497</v>
          </cell>
          <cell r="X40">
            <v>0</v>
          </cell>
          <cell r="Y40">
            <v>10718.124328980637</v>
          </cell>
          <cell r="Z40">
            <v>27.906002096958915</v>
          </cell>
          <cell r="AA40">
            <v>1539100</v>
          </cell>
          <cell r="AB40">
            <v>2525293.7160000005</v>
          </cell>
          <cell r="AC40">
            <v>0.4063461261059515</v>
          </cell>
          <cell r="AD40">
            <v>0.22838979136327953</v>
          </cell>
          <cell r="AE40">
            <v>0.56647292376859171</v>
          </cell>
          <cell r="AF40">
            <v>0</v>
          </cell>
          <cell r="AG40">
            <v>0.56647292376859171</v>
          </cell>
          <cell r="AH40">
            <v>600024.12362134398</v>
          </cell>
          <cell r="AI40">
            <v>61979.44868886633</v>
          </cell>
          <cell r="AJ40">
            <v>439856.96362673148</v>
          </cell>
          <cell r="AK40">
            <v>0</v>
          </cell>
          <cell r="AL40">
            <v>29826.550176542049</v>
          </cell>
          <cell r="AM40">
            <v>84.665967101555395</v>
          </cell>
          <cell r="AO40" t="str">
            <v>- Caractéristiques travaux réalisés depuis l'audit et prévus (reprise étanchéité toitures en été 2017, remplacement fenêtres salle professeurs, luminaires dans circulations)</v>
          </cell>
          <cell r="AQ40" t="str">
            <v>GR2 ou GR3 à confirmer (bâtiment neuf mais visée importante?)</v>
          </cell>
          <cell r="AR40">
            <v>3</v>
          </cell>
          <cell r="AW40" t="str">
            <v>Systèmes</v>
          </cell>
          <cell r="AX40">
            <v>359100</v>
          </cell>
          <cell r="AY40">
            <v>589196.91600000008</v>
          </cell>
          <cell r="AZ40">
            <v>0.22231221705824125</v>
          </cell>
          <cell r="BA40">
            <v>0.24774086641191245</v>
          </cell>
          <cell r="BB40">
            <v>0.19938339707641531</v>
          </cell>
          <cell r="BC40" t="str">
            <v>-</v>
          </cell>
          <cell r="BD40">
            <v>0.19938339707641531</v>
          </cell>
          <cell r="BE40">
            <v>328273.56935576675</v>
          </cell>
          <cell r="BF40">
            <v>67230.861004154169</v>
          </cell>
          <cell r="BG40">
            <v>154817.94796504895</v>
          </cell>
          <cell r="BH40">
            <v>0</v>
          </cell>
          <cell r="BI40">
            <v>16318.124059627458</v>
          </cell>
          <cell r="BJ40">
            <v>22.00620602514271</v>
          </cell>
          <cell r="BK40">
            <v>0</v>
          </cell>
          <cell r="BL40">
            <v>0</v>
          </cell>
          <cell r="BN40">
            <v>1599100</v>
          </cell>
          <cell r="BO40">
            <v>2623739.3160000006</v>
          </cell>
          <cell r="BP40">
            <v>0.48246229618240671</v>
          </cell>
          <cell r="BQ40">
            <v>0.27838979136327952</v>
          </cell>
          <cell r="BR40">
            <v>0.66647292376859169</v>
          </cell>
          <cell r="BS40" t="str">
            <v>-</v>
          </cell>
          <cell r="BT40">
            <v>0.66647292376859169</v>
          </cell>
          <cell r="BU40">
            <v>712419.77675876243</v>
          </cell>
          <cell r="BV40">
            <v>75548.235699639743</v>
          </cell>
          <cell r="BW40">
            <v>517505.32865369192</v>
          </cell>
          <cell r="BX40">
            <v>0</v>
          </cell>
          <cell r="BY40">
            <v>35413.616522634497</v>
          </cell>
          <cell r="BZ40">
            <v>45.154947645009386</v>
          </cell>
          <cell r="CB40">
            <v>656100</v>
          </cell>
          <cell r="CI40" t="str">
            <v>SITE 00313</v>
          </cell>
          <cell r="CJ40" t="str">
            <v>oui</v>
          </cell>
          <cell r="CL40">
            <v>589196.91600000008</v>
          </cell>
          <cell r="CM40">
            <v>0.22231221705824125</v>
          </cell>
          <cell r="CO40" t="str">
            <v>Nord</v>
          </cell>
          <cell r="CQ40">
            <v>36494.731562671412</v>
          </cell>
          <cell r="CR40">
            <v>0</v>
          </cell>
          <cell r="CS40">
            <v>36907.100669303683</v>
          </cell>
          <cell r="CT40" t="str">
            <v>6 rue Volta</v>
          </cell>
          <cell r="CU40">
            <v>92400</v>
          </cell>
          <cell r="CV40" t="str">
            <v>COURBEVOIE</v>
          </cell>
        </row>
        <row r="41">
          <cell r="A41" t="str">
            <v>Collège Jean Jaurès Clichy</v>
          </cell>
          <cell r="B41" t="str">
            <v>CLICHY</v>
          </cell>
          <cell r="C41" t="str">
            <v>1930, extensions en 1995, puis 2005-2008</v>
          </cell>
          <cell r="D41">
            <v>6753</v>
          </cell>
          <cell r="G41" t="str">
            <v>réha</v>
          </cell>
          <cell r="H41">
            <v>2</v>
          </cell>
          <cell r="I41">
            <v>1203952.7294372777</v>
          </cell>
          <cell r="J41">
            <v>237846.34521439174</v>
          </cell>
          <cell r="K41">
            <v>0</v>
          </cell>
          <cell r="L41">
            <v>590309.15878414689</v>
          </cell>
          <cell r="M41">
            <v>94083.104867774644</v>
          </cell>
          <cell r="N41">
            <v>685900</v>
          </cell>
          <cell r="O41">
            <v>1162600.5</v>
          </cell>
          <cell r="P41">
            <v>0.40893904191646846</v>
          </cell>
          <cell r="Q41">
            <v>0.27706902883654388</v>
          </cell>
          <cell r="R41">
            <v>0</v>
          </cell>
          <cell r="S41">
            <v>0.54089918639691592</v>
          </cell>
          <cell r="T41">
            <v>0.54089918639691592</v>
          </cell>
          <cell r="U41">
            <v>492343.27568879747</v>
          </cell>
          <cell r="V41">
            <v>65899.85588087287</v>
          </cell>
          <cell r="W41">
            <v>0</v>
          </cell>
          <cell r="X41">
            <v>319297.7437089929</v>
          </cell>
          <cell r="Y41">
            <v>38474.254765154394</v>
          </cell>
          <cell r="Z41">
            <v>17.82750580061164</v>
          </cell>
          <cell r="AA41">
            <v>2271600</v>
          </cell>
          <cell r="AB41">
            <v>3850362</v>
          </cell>
          <cell r="AC41">
            <v>0.55800097378245628</v>
          </cell>
          <cell r="AD41">
            <v>0.31764594298995008</v>
          </cell>
          <cell r="AE41">
            <v>0</v>
          </cell>
          <cell r="AF41">
            <v>0.79368391246333303</v>
          </cell>
          <cell r="AG41">
            <v>0.79368391246333303</v>
          </cell>
          <cell r="AH41">
            <v>671806.79541404708</v>
          </cell>
          <cell r="AI41">
            <v>75550.926612338662</v>
          </cell>
          <cell r="AJ41">
            <v>0</v>
          </cell>
          <cell r="AK41">
            <v>468518.88270674058</v>
          </cell>
          <cell r="AL41">
            <v>52498.464132695204</v>
          </cell>
          <cell r="AM41">
            <v>73.342374174372395</v>
          </cell>
          <cell r="AR41">
            <v>3</v>
          </cell>
          <cell r="AW41" t="str">
            <v>Bâti</v>
          </cell>
          <cell r="AX41">
            <v>745900</v>
          </cell>
          <cell r="AY41">
            <v>1264300.5</v>
          </cell>
          <cell r="AZ41">
            <v>0.4809428577510293</v>
          </cell>
          <cell r="BA41">
            <v>0.32706902883654387</v>
          </cell>
          <cell r="BB41">
            <v>0.32706880569458008</v>
          </cell>
          <cell r="BC41">
            <v>0.6408991863969159</v>
          </cell>
          <cell r="BD41">
            <v>0.6408991863969159</v>
          </cell>
          <cell r="BE41">
            <v>579032.4662927161</v>
          </cell>
          <cell r="BF41">
            <v>77792.173141592459</v>
          </cell>
          <cell r="BG41">
            <v>0</v>
          </cell>
          <cell r="BH41">
            <v>378328.6595874076</v>
          </cell>
          <cell r="BI41">
            <v>45248.597321197311</v>
          </cell>
          <cell r="BJ41">
            <v>16.484488893771147</v>
          </cell>
          <cell r="BK41">
            <v>891000</v>
          </cell>
          <cell r="BL41">
            <v>891000</v>
          </cell>
          <cell r="BN41">
            <v>2331600</v>
          </cell>
          <cell r="BO41">
            <v>3952062</v>
          </cell>
          <cell r="BP41">
            <v>0.62556722482756133</v>
          </cell>
          <cell r="BQ41">
            <v>0.36764594298995007</v>
          </cell>
          <cell r="BR41">
            <v>0.3676457405090332</v>
          </cell>
          <cell r="BS41">
            <v>0.89368391246333301</v>
          </cell>
          <cell r="BT41">
            <v>0.89368391246333301</v>
          </cell>
          <cell r="BU41">
            <v>753153.36777764559</v>
          </cell>
          <cell r="BV41">
            <v>87443.243873058251</v>
          </cell>
          <cell r="BW41">
            <v>0</v>
          </cell>
          <cell r="BX41">
            <v>527549.79858515528</v>
          </cell>
          <cell r="BY41">
            <v>58855.306815294207</v>
          </cell>
          <cell r="BZ41">
            <v>39.61579891711834</v>
          </cell>
          <cell r="CB41">
            <v>675300</v>
          </cell>
          <cell r="CI41" t="str">
            <v>SITE 00077</v>
          </cell>
          <cell r="CJ41" t="str">
            <v>réseau chaleur</v>
          </cell>
          <cell r="CL41">
            <v>3952062</v>
          </cell>
          <cell r="CM41">
            <v>0.62556722482756133</v>
          </cell>
          <cell r="CO41" t="str">
            <v>Nord</v>
          </cell>
          <cell r="CQ41">
            <v>0</v>
          </cell>
          <cell r="CR41">
            <v>63163.079989903708</v>
          </cell>
          <cell r="CS41">
            <v>30920.024877870928</v>
          </cell>
        </row>
        <row r="42">
          <cell r="A42" t="str">
            <v>Collège Gay Lussac</v>
          </cell>
          <cell r="B42" t="str">
            <v>COLOMBES</v>
          </cell>
          <cell r="C42" t="str">
            <v>1927, extension et réhabilitation en 1999</v>
          </cell>
          <cell r="D42">
            <v>5266</v>
          </cell>
          <cell r="F42">
            <v>3</v>
          </cell>
          <cell r="G42" t="str">
            <v>réha</v>
          </cell>
          <cell r="H42">
            <v>2</v>
          </cell>
          <cell r="I42">
            <v>1115532.965958464</v>
          </cell>
          <cell r="J42">
            <v>259884.8497998885</v>
          </cell>
          <cell r="K42">
            <v>445030.05347475153</v>
          </cell>
          <cell r="L42">
            <v>0</v>
          </cell>
          <cell r="M42">
            <v>60860.531913095736</v>
          </cell>
          <cell r="N42">
            <v>381900</v>
          </cell>
          <cell r="O42">
            <v>647320.5</v>
          </cell>
          <cell r="P42">
            <v>0.18751828044847205</v>
          </cell>
          <cell r="Q42">
            <v>7.343929578016585E-2</v>
          </cell>
          <cell r="R42">
            <v>0.35073821138422834</v>
          </cell>
          <cell r="S42">
            <v>0</v>
          </cell>
          <cell r="T42">
            <v>0.35073821138422834</v>
          </cell>
          <cell r="U42">
            <v>209182.82356011507</v>
          </cell>
          <cell r="V42">
            <v>19085.760353237987</v>
          </cell>
          <cell r="W42">
            <v>156089.04496796185</v>
          </cell>
          <cell r="X42">
            <v>0</v>
          </cell>
          <cell r="Y42">
            <v>11412.462291523068</v>
          </cell>
          <cell r="Z42">
            <v>33.463418344318832</v>
          </cell>
          <cell r="AA42">
            <v>1449200</v>
          </cell>
          <cell r="AB42">
            <v>2456394</v>
          </cell>
          <cell r="AC42">
            <v>0.41435881795293183</v>
          </cell>
          <cell r="AD42">
            <v>0.31499968437986625</v>
          </cell>
          <cell r="AE42">
            <v>0.56529403357100438</v>
          </cell>
          <cell r="AF42">
            <v>0</v>
          </cell>
          <cell r="AG42">
            <v>0.56529403357100438</v>
          </cell>
          <cell r="AH42">
            <v>462230.92116207728</v>
          </cell>
          <cell r="AI42">
            <v>81863.645662073817</v>
          </cell>
          <cell r="AJ42">
            <v>251572.83398906206</v>
          </cell>
          <cell r="AK42">
            <v>0</v>
          </cell>
          <cell r="AL42">
            <v>25218.098063497033</v>
          </cell>
          <cell r="AM42">
            <v>97.405997621827311</v>
          </cell>
          <cell r="AO42" t="str">
            <v>- Caractéristiques travaux réalisés depuis l'audit (fenêtres et stores 1er et 2ème étage côté rue)</v>
          </cell>
          <cell r="AP42" t="str">
            <v>Amiante (ventilation, chaufferie) si pas retiré en 2003 lors de la rénovation</v>
          </cell>
          <cell r="AQ42" t="str">
            <v>Caractère d'urgence des travaux sur les logements: faut-il attendre le CPE?</v>
          </cell>
          <cell r="AR42">
            <v>3</v>
          </cell>
          <cell r="AW42" t="str">
            <v>Bâti</v>
          </cell>
          <cell r="AX42">
            <v>441900</v>
          </cell>
          <cell r="AY42">
            <v>749020.5</v>
          </cell>
          <cell r="AZ42">
            <v>0.25401172918947806</v>
          </cell>
          <cell r="BA42">
            <v>0.12343929578016584</v>
          </cell>
          <cell r="BB42">
            <v>0.45073821138422832</v>
          </cell>
          <cell r="BC42" t="str">
            <v>-</v>
          </cell>
          <cell r="BD42">
            <v>0.45073821138422832</v>
          </cell>
          <cell r="BE42">
            <v>283358.4576509766</v>
          </cell>
          <cell r="BF42">
            <v>32080.002843232411</v>
          </cell>
          <cell r="BG42">
            <v>200592.05031543699</v>
          </cell>
          <cell r="BH42">
            <v>0</v>
          </cell>
          <cell r="BI42">
            <v>15459.288950636861</v>
          </cell>
          <cell r="BJ42">
            <v>28.58475583262809</v>
          </cell>
          <cell r="BK42">
            <v>772800</v>
          </cell>
          <cell r="BL42">
            <v>772800</v>
          </cell>
          <cell r="BN42">
            <v>1509200</v>
          </cell>
          <cell r="BO42">
            <v>2558094</v>
          </cell>
          <cell r="BP42">
            <v>0.48479893223434328</v>
          </cell>
          <cell r="BQ42">
            <v>0.36499968437986624</v>
          </cell>
          <cell r="BR42">
            <v>0.66529403357100436</v>
          </cell>
          <cell r="BS42" t="str">
            <v>-</v>
          </cell>
          <cell r="BT42">
            <v>0.66529403357100436</v>
          </cell>
          <cell r="BU42">
            <v>540809.19076887332</v>
          </cell>
          <cell r="BV42">
            <v>94857.888152068248</v>
          </cell>
          <cell r="BW42">
            <v>296075.83933653723</v>
          </cell>
          <cell r="BX42">
            <v>0</v>
          </cell>
          <cell r="BY42">
            <v>29505.120886682987</v>
          </cell>
          <cell r="BZ42">
            <v>51.150442860282304</v>
          </cell>
          <cell r="CB42">
            <v>526600</v>
          </cell>
          <cell r="CI42" t="str">
            <v>SITE 00084</v>
          </cell>
          <cell r="CJ42" t="str">
            <v>oui</v>
          </cell>
          <cell r="CL42">
            <v>2558094</v>
          </cell>
          <cell r="CM42">
            <v>0.48479893223434328</v>
          </cell>
          <cell r="CO42" t="str">
            <v>Nord</v>
          </cell>
          <cell r="CQ42">
            <v>24476.652941111333</v>
          </cell>
          <cell r="CR42">
            <v>0</v>
          </cell>
          <cell r="CS42">
            <v>36383.878971984399</v>
          </cell>
        </row>
        <row r="43">
          <cell r="A43" t="str">
            <v>Collège Les Renardières</v>
          </cell>
          <cell r="B43" t="str">
            <v>COURBEVOIE</v>
          </cell>
          <cell r="C43">
            <v>1983</v>
          </cell>
          <cell r="D43">
            <v>4880</v>
          </cell>
          <cell r="G43">
            <v>4</v>
          </cell>
          <cell r="H43">
            <v>1</v>
          </cell>
          <cell r="I43">
            <v>608019.65835991537</v>
          </cell>
          <cell r="J43">
            <v>147158.17902575238</v>
          </cell>
          <cell r="K43">
            <v>0</v>
          </cell>
          <cell r="L43">
            <v>228351.55647347419</v>
          </cell>
          <cell r="M43">
            <v>55966.179165254449</v>
          </cell>
          <cell r="N43">
            <v>611400</v>
          </cell>
          <cell r="O43">
            <v>1003160.6640000001</v>
          </cell>
          <cell r="P43">
            <v>0.24177615214696363</v>
          </cell>
          <cell r="Q43">
            <v>0.17161518918564853</v>
          </cell>
          <cell r="R43">
            <v>0</v>
          </cell>
          <cell r="S43">
            <v>0.35842908872172191</v>
          </cell>
          <cell r="T43">
            <v>0.35842908872172191</v>
          </cell>
          <cell r="U43">
            <v>147004.65342797173</v>
          </cell>
          <cell r="V43">
            <v>25254.578733720031</v>
          </cell>
          <cell r="W43">
            <v>0</v>
          </cell>
          <cell r="X43">
            <v>81847.840294974172</v>
          </cell>
          <cell r="Y43">
            <v>13531.287448942785</v>
          </cell>
          <cell r="Z43">
            <v>45.184170560782036</v>
          </cell>
          <cell r="AA43">
            <v>1346600</v>
          </cell>
          <cell r="AB43">
            <v>2209447.4160000002</v>
          </cell>
          <cell r="AC43">
            <v>0.31322393063230874</v>
          </cell>
          <cell r="AD43">
            <v>3.5490127958202375E-2</v>
          </cell>
          <cell r="AE43">
            <v>0</v>
          </cell>
          <cell r="AF43">
            <v>0.77499729149499375</v>
          </cell>
          <cell r="AG43">
            <v>0.77499729149499375</v>
          </cell>
          <cell r="AH43">
            <v>190446.30729320619</v>
          </cell>
          <cell r="AI43">
            <v>5222.6626037200049</v>
          </cell>
          <cell r="AJ43">
            <v>0</v>
          </cell>
          <cell r="AK43">
            <v>176971.83777560861</v>
          </cell>
          <cell r="AL43">
            <v>17529.946620613024</v>
          </cell>
          <cell r="AM43">
            <v>126.0384565804648</v>
          </cell>
          <cell r="AR43">
            <v>1</v>
          </cell>
          <cell r="AS43" t="str">
            <v xml:space="preserve">OUI </v>
          </cell>
          <cell r="AU43">
            <v>0</v>
          </cell>
          <cell r="AW43" t="str">
            <v>Systèmes</v>
          </cell>
          <cell r="AX43">
            <v>671400</v>
          </cell>
          <cell r="AY43">
            <v>1101606.2640000002</v>
          </cell>
          <cell r="AZ43">
            <v>0.31055445588548386</v>
          </cell>
          <cell r="BA43">
            <v>0.22161518918564854</v>
          </cell>
          <cell r="BC43">
            <v>0.45842908872172189</v>
          </cell>
          <cell r="BD43">
            <v>0.45842908872172189</v>
          </cell>
          <cell r="BE43">
            <v>188823.21416964132</v>
          </cell>
          <cell r="BF43">
            <v>32612.487685007651</v>
          </cell>
          <cell r="BG43">
            <v>0</v>
          </cell>
          <cell r="BH43">
            <v>104682.99594232159</v>
          </cell>
          <cell r="BI43">
            <v>17380.546318655099</v>
          </cell>
          <cell r="BJ43">
            <v>38.629395629489785</v>
          </cell>
          <cell r="BK43">
            <v>372700</v>
          </cell>
          <cell r="BL43">
            <v>372700</v>
          </cell>
          <cell r="BN43">
            <v>1406600</v>
          </cell>
          <cell r="BO43">
            <v>2307893.0160000003</v>
          </cell>
          <cell r="BP43">
            <v>0.38200223437082886</v>
          </cell>
          <cell r="BQ43">
            <v>8.5490127958202378E-2</v>
          </cell>
          <cell r="BR43">
            <v>8.5490107536315918E-2</v>
          </cell>
          <cell r="BS43">
            <v>0.87499729149499372</v>
          </cell>
          <cell r="BT43">
            <v>0.87499729149499372</v>
          </cell>
          <cell r="BU43">
            <v>232264.86803487569</v>
          </cell>
          <cell r="BV43">
            <v>12580.571555007624</v>
          </cell>
          <cell r="BW43">
            <v>0</v>
          </cell>
          <cell r="BX43">
            <v>199806.99342295603</v>
          </cell>
          <cell r="BY43">
            <v>21379.20549032533</v>
          </cell>
          <cell r="BZ43">
            <v>65.792903325454475</v>
          </cell>
          <cell r="CB43">
            <v>488000</v>
          </cell>
          <cell r="CI43" t="str">
            <v>SITE 00314</v>
          </cell>
          <cell r="CJ43" t="str">
            <v>réseau chaleur</v>
          </cell>
          <cell r="CL43">
            <v>1101606.2640000002</v>
          </cell>
          <cell r="CM43">
            <v>0.31055445588548386</v>
          </cell>
          <cell r="CO43" t="str">
            <v>Nord</v>
          </cell>
          <cell r="CQ43">
            <v>0</v>
          </cell>
          <cell r="CR43">
            <v>34481.085027494599</v>
          </cell>
          <cell r="CS43">
            <v>21485.094137759846</v>
          </cell>
          <cell r="CT43" t="str">
            <v>15 avenue d'Alsace</v>
          </cell>
          <cell r="CU43">
            <v>92400</v>
          </cell>
          <cell r="CV43" t="str">
            <v>COURBEVOIE</v>
          </cell>
        </row>
        <row r="44">
          <cell r="A44" t="str">
            <v>Collège Seurat</v>
          </cell>
          <cell r="B44" t="str">
            <v>COURBEVOIE</v>
          </cell>
          <cell r="C44">
            <v>2005</v>
          </cell>
          <cell r="D44">
            <v>7841</v>
          </cell>
          <cell r="G44">
            <v>3</v>
          </cell>
          <cell r="H44">
            <v>1</v>
          </cell>
          <cell r="I44">
            <v>1372481.1474978398</v>
          </cell>
          <cell r="J44">
            <v>295376.2250722255</v>
          </cell>
          <cell r="K44">
            <v>610410.48681149806</v>
          </cell>
          <cell r="L44">
            <v>0</v>
          </cell>
          <cell r="M44">
            <v>70100.93850025312</v>
          </cell>
          <cell r="N44">
            <v>13200</v>
          </cell>
          <cell r="O44">
            <v>21658.032000000003</v>
          </cell>
          <cell r="P44">
            <v>1.6249251551948899E-2</v>
          </cell>
          <cell r="Q44">
            <v>2.9264729068449336E-2</v>
          </cell>
          <cell r="R44">
            <v>0</v>
          </cell>
          <cell r="S44">
            <v>0</v>
          </cell>
          <cell r="T44">
            <v>0</v>
          </cell>
          <cell r="U44">
            <v>22301.79141599988</v>
          </cell>
          <cell r="V44">
            <v>8644.1051999999909</v>
          </cell>
          <cell r="W44">
            <v>0</v>
          </cell>
          <cell r="X44">
            <v>0</v>
          </cell>
          <cell r="Y44">
            <v>1139.0877837183123</v>
          </cell>
          <cell r="Z44">
            <v>11.588220143061651</v>
          </cell>
          <cell r="AA44">
            <v>450100</v>
          </cell>
          <cell r="AB44">
            <v>738506.07600000012</v>
          </cell>
          <cell r="AD44">
            <v>0.32782697753647771</v>
          </cell>
          <cell r="AE44">
            <v>0.17223533237433108</v>
          </cell>
          <cell r="AF44">
            <v>0</v>
          </cell>
          <cell r="AG44">
            <v>0.17223533237433108</v>
          </cell>
          <cell r="AH44">
            <v>0</v>
          </cell>
          <cell r="AI44">
            <v>96832.295101562049</v>
          </cell>
          <cell r="AJ44">
            <v>105134.2530807556</v>
          </cell>
          <cell r="AK44">
            <v>0</v>
          </cell>
          <cell r="AL44">
            <v>0</v>
          </cell>
          <cell r="AM44">
            <v>0</v>
          </cell>
          <cell r="AR44">
            <v>1</v>
          </cell>
          <cell r="AS44" t="str">
            <v>NON</v>
          </cell>
          <cell r="AW44" t="str">
            <v>Optimisation</v>
          </cell>
          <cell r="AX44">
            <v>73200</v>
          </cell>
          <cell r="AY44">
            <v>120103.63200000001</v>
          </cell>
          <cell r="AZ44">
            <v>8.848673320786582E-2</v>
          </cell>
          <cell r="BA44">
            <v>7.9264729068449336E-2</v>
          </cell>
          <cell r="BB44">
            <v>0.1</v>
          </cell>
          <cell r="BC44" t="str">
            <v>-</v>
          </cell>
          <cell r="BD44">
            <v>0.1</v>
          </cell>
          <cell r="BE44">
            <v>121446.37313146688</v>
          </cell>
          <cell r="BF44">
            <v>23412.916453611266</v>
          </cell>
          <cell r="BG44">
            <v>61041.048681149812</v>
          </cell>
          <cell r="BH44">
            <v>0</v>
          </cell>
          <cell r="BI44">
            <v>6203.003042692907</v>
          </cell>
          <cell r="BJ44">
            <v>11.800735788164586</v>
          </cell>
          <cell r="BK44">
            <v>0</v>
          </cell>
          <cell r="BL44">
            <v>0</v>
          </cell>
          <cell r="BN44">
            <v>510100</v>
          </cell>
          <cell r="BO44">
            <v>836951.67600000009</v>
          </cell>
          <cell r="BP44">
            <v>0.33086513209025142</v>
          </cell>
          <cell r="BQ44">
            <v>0.3778269775364777</v>
          </cell>
          <cell r="BR44">
            <v>0.27223533237433112</v>
          </cell>
          <cell r="BS44" t="str">
            <v>-</v>
          </cell>
          <cell r="BT44">
            <v>0.27223533237433112</v>
          </cell>
          <cell r="BU44">
            <v>454106.15615825262</v>
          </cell>
          <cell r="BV44">
            <v>111601.10635517332</v>
          </cell>
          <cell r="BW44">
            <v>166175.30176190543</v>
          </cell>
          <cell r="BX44">
            <v>0</v>
          </cell>
          <cell r="BY44">
            <v>23193.956276536839</v>
          </cell>
          <cell r="BZ44">
            <v>21.992798206488843</v>
          </cell>
          <cell r="CB44">
            <v>784100</v>
          </cell>
          <cell r="CI44" t="str">
            <v>SITE 00312</v>
          </cell>
          <cell r="CJ44" t="str">
            <v>oui</v>
          </cell>
          <cell r="CL44">
            <v>120103.63200000001</v>
          </cell>
          <cell r="CM44">
            <v>8.848673320786582E-2</v>
          </cell>
          <cell r="CO44" t="str">
            <v>Nord</v>
          </cell>
          <cell r="CQ44">
            <v>30520.524340574902</v>
          </cell>
          <cell r="CR44">
            <v>0</v>
          </cell>
          <cell r="CS44">
            <v>39580.414159678221</v>
          </cell>
          <cell r="CT44" t="str">
            <v>75 rue des Fauvelles</v>
          </cell>
          <cell r="CU44">
            <v>92400</v>
          </cell>
          <cell r="CV44" t="str">
            <v>COURBEVOIE</v>
          </cell>
        </row>
        <row r="45">
          <cell r="A45" t="str">
            <v>Collège Henri Bergson</v>
          </cell>
          <cell r="B45" t="str">
            <v>GARCHES</v>
          </cell>
          <cell r="C45">
            <v>2008</v>
          </cell>
          <cell r="D45">
            <v>6699</v>
          </cell>
          <cell r="G45">
            <v>3</v>
          </cell>
          <cell r="H45">
            <v>1</v>
          </cell>
          <cell r="I45">
            <v>1509722.4400287261</v>
          </cell>
          <cell r="J45">
            <v>316443.07467838313</v>
          </cell>
          <cell r="K45">
            <v>693299.30735849775</v>
          </cell>
          <cell r="L45">
            <v>0</v>
          </cell>
          <cell r="M45">
            <v>80926.067428970535</v>
          </cell>
          <cell r="N45">
            <v>71900</v>
          </cell>
          <cell r="O45">
            <v>117970.64400000001</v>
          </cell>
          <cell r="P45">
            <v>1.757060585671829E-2</v>
          </cell>
          <cell r="Q45">
            <v>-1.2887101935977682E-3</v>
          </cell>
          <cell r="R45">
            <v>3.9779169642078671E-2</v>
          </cell>
          <cell r="S45">
            <v>0</v>
          </cell>
          <cell r="T45">
            <v>3.9779169642078671E-2</v>
          </cell>
          <cell r="U45">
            <v>26526.737946787762</v>
          </cell>
          <cell r="V45">
            <v>-407.80341603145217</v>
          </cell>
          <cell r="W45">
            <v>27578.870760149322</v>
          </cell>
          <cell r="X45">
            <v>0</v>
          </cell>
          <cell r="Y45">
            <v>1421.9200343286489</v>
          </cell>
          <cell r="Z45">
            <v>50.56543143366509</v>
          </cell>
          <cell r="AA45">
            <v>181800</v>
          </cell>
          <cell r="AB45">
            <v>298290.16800000006</v>
          </cell>
          <cell r="AC45">
            <v>0.14169526174944164</v>
          </cell>
          <cell r="AD45">
            <v>9.446432156185347E-2</v>
          </cell>
          <cell r="AE45">
            <v>0.19673517496074938</v>
          </cell>
          <cell r="AF45">
            <v>0</v>
          </cell>
          <cell r="AG45">
            <v>0.19673517496074941</v>
          </cell>
          <cell r="AH45">
            <v>213920.51630887605</v>
          </cell>
          <cell r="AI45">
            <v>29892.580362440396</v>
          </cell>
          <cell r="AJ45">
            <v>136396.36053334043</v>
          </cell>
          <cell r="AK45">
            <v>0</v>
          </cell>
          <cell r="AL45">
            <v>11466.840306700944</v>
          </cell>
          <cell r="AM45">
            <v>26.013283522025375</v>
          </cell>
          <cell r="AO45" t="str">
            <v>- Vérifier la présence de simple vitrage (escaliers collège)</v>
          </cell>
          <cell r="AR45">
            <v>2</v>
          </cell>
          <cell r="AS45" t="str">
            <v>NON</v>
          </cell>
          <cell r="AW45" t="str">
            <v>Optimisation</v>
          </cell>
          <cell r="AX45">
            <v>131900</v>
          </cell>
          <cell r="AY45">
            <v>216416.24400000004</v>
          </cell>
          <cell r="AZ45">
            <v>9.0531757157659237E-2</v>
          </cell>
          <cell r="BA45">
            <v>4.8711289806402228E-2</v>
          </cell>
          <cell r="BB45">
            <v>0.13977916964207868</v>
          </cell>
          <cell r="BC45" t="str">
            <v>-</v>
          </cell>
          <cell r="BD45">
            <v>0.13977916964207868</v>
          </cell>
          <cell r="BE45">
            <v>136677.82531614939</v>
          </cell>
          <cell r="BF45">
            <v>15414.350317887704</v>
          </cell>
          <cell r="BG45">
            <v>96908.801495999098</v>
          </cell>
          <cell r="BH45">
            <v>0</v>
          </cell>
          <cell r="BI45">
            <v>7326.379084203917</v>
          </cell>
          <cell r="BJ45">
            <v>18.003436415730082</v>
          </cell>
          <cell r="BK45">
            <v>0</v>
          </cell>
          <cell r="BL45">
            <v>0</v>
          </cell>
          <cell r="BN45">
            <v>241800</v>
          </cell>
          <cell r="BO45">
            <v>396735.76800000004</v>
          </cell>
          <cell r="BP45">
            <v>0.21439060363416154</v>
          </cell>
          <cell r="BQ45">
            <v>0.14446432156185346</v>
          </cell>
          <cell r="BR45">
            <v>0.29673517496074941</v>
          </cell>
          <cell r="BS45" t="str">
            <v>-</v>
          </cell>
          <cell r="BT45">
            <v>0.29673517496074941</v>
          </cell>
          <cell r="BU45">
            <v>323670.30523779785</v>
          </cell>
          <cell r="BV45">
            <v>45714.734096359549</v>
          </cell>
          <cell r="BW45">
            <v>205726.2912691902</v>
          </cell>
          <cell r="BX45">
            <v>0</v>
          </cell>
          <cell r="BY45">
            <v>17349.788445835853</v>
          </cell>
          <cell r="BZ45">
            <v>13.936769359169608</v>
          </cell>
          <cell r="CB45">
            <v>669900</v>
          </cell>
          <cell r="CI45" t="str">
            <v>SITE 00344</v>
          </cell>
          <cell r="CJ45" t="str">
            <v>oui</v>
          </cell>
          <cell r="CL45">
            <v>216416.24400000004</v>
          </cell>
          <cell r="CM45">
            <v>9.0531757157659237E-2</v>
          </cell>
          <cell r="CO45" t="str">
            <v>Sud</v>
          </cell>
          <cell r="CQ45">
            <v>35358.264675283375</v>
          </cell>
          <cell r="CR45">
            <v>0</v>
          </cell>
          <cell r="CS45">
            <v>45567.802753687167</v>
          </cell>
          <cell r="CT45" t="str">
            <v>69 rue du 19 Janvier</v>
          </cell>
          <cell r="CU45">
            <v>92380</v>
          </cell>
          <cell r="CV45" t="str">
            <v>GARCHES</v>
          </cell>
        </row>
        <row r="46">
          <cell r="A46" t="str">
            <v>Collège Georges Mandel</v>
          </cell>
          <cell r="B46" t="str">
            <v>ISSY LES MOULINEAUX</v>
          </cell>
          <cell r="C46">
            <v>2007</v>
          </cell>
          <cell r="D46">
            <v>5661</v>
          </cell>
          <cell r="E46" t="str">
            <v>oui</v>
          </cell>
          <cell r="F46">
            <v>3</v>
          </cell>
          <cell r="G46">
            <v>3</v>
          </cell>
          <cell r="H46">
            <v>1</v>
          </cell>
          <cell r="I46">
            <v>1260369.6173664993</v>
          </cell>
          <cell r="J46">
            <v>306435.00870261324</v>
          </cell>
          <cell r="K46">
            <v>0</v>
          </cell>
          <cell r="L46">
            <v>469767.29491375701</v>
          </cell>
          <cell r="M46">
            <v>103970.64955715429</v>
          </cell>
          <cell r="N46">
            <v>76560</v>
          </cell>
          <cell r="O46">
            <v>125616.58560000002</v>
          </cell>
          <cell r="P46">
            <v>3.623988602189826E-2</v>
          </cell>
          <cell r="Q46">
            <v>2.211935518953043E-2</v>
          </cell>
          <cell r="R46">
            <v>0</v>
          </cell>
          <cell r="S46">
            <v>6.0004257427074381E-2</v>
          </cell>
          <cell r="T46">
            <v>6.0004257427074381E-2</v>
          </cell>
          <cell r="U46">
            <v>45675.651278825455</v>
          </cell>
          <cell r="V46">
            <v>6778.1447999999509</v>
          </cell>
          <cell r="W46">
            <v>0</v>
          </cell>
          <cell r="X46">
            <v>28188.037694825445</v>
          </cell>
          <cell r="Y46">
            <v>3767.8844895739985</v>
          </cell>
          <cell r="Z46">
            <v>20.31909423227992</v>
          </cell>
          <cell r="AA46">
            <v>365460</v>
          </cell>
          <cell r="AB46">
            <v>599632.14960000012</v>
          </cell>
          <cell r="AC46">
            <v>0.20723518884514408</v>
          </cell>
          <cell r="AD46">
            <v>0.1432905978257242</v>
          </cell>
          <cell r="AE46">
            <v>0</v>
          </cell>
          <cell r="AF46">
            <v>0.30512239166169575</v>
          </cell>
          <cell r="AG46">
            <v>0.30512239166169575</v>
          </cell>
          <cell r="AH46">
            <v>261192.93566962847</v>
          </cell>
          <cell r="AI46">
            <v>43909.255591728448</v>
          </cell>
          <cell r="AJ46">
            <v>0</v>
          </cell>
          <cell r="AK46">
            <v>143336.52054853071</v>
          </cell>
          <cell r="AL46">
            <v>21546.377195329165</v>
          </cell>
          <cell r="AM46">
            <v>27.829836271964489</v>
          </cell>
          <cell r="AQ46" t="str">
            <v>Confirmer le GR2: pb des menuiseries
Avis ALTEREA: GR2</v>
          </cell>
          <cell r="AR46">
            <v>4</v>
          </cell>
          <cell r="AS46" t="str">
            <v>NON</v>
          </cell>
          <cell r="AW46" t="str">
            <v>Optimisation</v>
          </cell>
          <cell r="AX46">
            <v>136560</v>
          </cell>
          <cell r="AY46">
            <v>224062.18560000003</v>
          </cell>
          <cell r="AZ46">
            <v>0.10487597849988568</v>
          </cell>
          <cell r="BA46">
            <v>7.2119355189530429E-2</v>
          </cell>
          <cell r="BC46">
            <v>0.16000425742707439</v>
          </cell>
          <cell r="BD46">
            <v>0.16000425742707439</v>
          </cell>
          <cell r="BE46">
            <v>132182.49689283813</v>
          </cell>
          <cell r="BF46">
            <v>22099.895235130614</v>
          </cell>
          <cell r="BG46">
            <v>0</v>
          </cell>
          <cell r="BH46">
            <v>75164.767186201148</v>
          </cell>
          <cell r="BI46">
            <v>10904.023607575262</v>
          </cell>
          <cell r="BJ46">
            <v>12.523817346206844</v>
          </cell>
          <cell r="BK46">
            <v>57360</v>
          </cell>
          <cell r="BL46">
            <v>0</v>
          </cell>
          <cell r="BN46">
            <v>425460</v>
          </cell>
          <cell r="BO46">
            <v>698077.7496000001</v>
          </cell>
          <cell r="BP46">
            <v>0.27224493581982739</v>
          </cell>
          <cell r="BQ46">
            <v>0.19329059782572419</v>
          </cell>
          <cell r="BR46">
            <v>0.1932905912399292</v>
          </cell>
          <cell r="BS46">
            <v>0.40512239166169578</v>
          </cell>
          <cell r="BT46">
            <v>0.40512239166169578</v>
          </cell>
          <cell r="BU46">
            <v>343129.24558920297</v>
          </cell>
          <cell r="BV46">
            <v>59231.006026859111</v>
          </cell>
          <cell r="BW46">
            <v>0</v>
          </cell>
          <cell r="BX46">
            <v>190313.25003990642</v>
          </cell>
          <cell r="BY46">
            <v>28305.482815833235</v>
          </cell>
          <cell r="BZ46">
            <v>15.031010167472235</v>
          </cell>
          <cell r="CB46">
            <v>566100</v>
          </cell>
          <cell r="CI46" t="str">
            <v>SITE 00411</v>
          </cell>
          <cell r="CJ46" t="str">
            <v>réseau chaleur</v>
          </cell>
          <cell r="CL46">
            <v>224062.18560000003</v>
          </cell>
          <cell r="CM46">
            <v>0.10487597849988568</v>
          </cell>
          <cell r="CO46" t="str">
            <v>Sud</v>
          </cell>
          <cell r="CQ46">
            <v>0</v>
          </cell>
          <cell r="CR46">
            <v>61069.748338788413</v>
          </cell>
          <cell r="CS46">
            <v>42900.901218365878</v>
          </cell>
          <cell r="CT46" t="str">
            <v>12 rue du Bateau-Lavoir</v>
          </cell>
          <cell r="CU46">
            <v>92130</v>
          </cell>
          <cell r="CV46" t="str">
            <v>ISSY LES MOULINEAUX</v>
          </cell>
        </row>
        <row r="47">
          <cell r="A47" t="str">
            <v>Collège Victor Hugo Issy les Moulineaux</v>
          </cell>
          <cell r="B47" t="str">
            <v>ISSY LES MOULINEAUX</v>
          </cell>
          <cell r="C47" t="str">
            <v>1901, restructuration et agrandissement en 2006</v>
          </cell>
          <cell r="D47">
            <v>7307</v>
          </cell>
          <cell r="G47">
            <v>4</v>
          </cell>
          <cell r="H47">
            <v>1</v>
          </cell>
          <cell r="I47">
            <v>1215554.6852950375</v>
          </cell>
          <cell r="J47">
            <v>236625.98362592747</v>
          </cell>
          <cell r="K47">
            <v>605059.64754014439</v>
          </cell>
          <cell r="L47">
            <v>0</v>
          </cell>
          <cell r="M47">
            <v>71689.518888495193</v>
          </cell>
          <cell r="N47">
            <v>492800</v>
          </cell>
          <cell r="O47">
            <v>808566.52800000017</v>
          </cell>
          <cell r="P47">
            <v>0.24162712218994889</v>
          </cell>
          <cell r="Q47">
            <v>0.36558428422652234</v>
          </cell>
          <cell r="R47">
            <v>0.11655642440806217</v>
          </cell>
          <cell r="S47">
            <v>0</v>
          </cell>
          <cell r="T47">
            <v>0.11655642440806219</v>
          </cell>
          <cell r="U47">
            <v>293710.98047234886</v>
          </cell>
          <cell r="V47">
            <v>86506.740853281488</v>
          </cell>
          <cell r="W47">
            <v>70523.589070881586</v>
          </cell>
          <cell r="X47">
            <v>0</v>
          </cell>
          <cell r="Y47">
            <v>17322.132140209076</v>
          </cell>
          <cell r="Z47">
            <v>28.44915371913633</v>
          </cell>
          <cell r="AA47">
            <v>2160700</v>
          </cell>
          <cell r="AB47">
            <v>3545190.1320000007</v>
          </cell>
          <cell r="AC47">
            <v>0.51215837405612286</v>
          </cell>
          <cell r="AD47">
            <v>0.40105210631507593</v>
          </cell>
          <cell r="AE47">
            <v>0.61551558927698991</v>
          </cell>
          <cell r="AF47">
            <v>0</v>
          </cell>
          <cell r="AG47">
            <v>0.61551558927698991</v>
          </cell>
          <cell r="AH47">
            <v>622556.51119700854</v>
          </cell>
          <cell r="AI47">
            <v>94899.349142054882</v>
          </cell>
          <cell r="AJ47">
            <v>372423.64550339978</v>
          </cell>
          <cell r="AK47">
            <v>0</v>
          </cell>
          <cell r="AL47">
            <v>36716.387430797404</v>
          </cell>
          <cell r="AM47">
            <v>96.556071554750076</v>
          </cell>
          <cell r="AR47">
            <v>2</v>
          </cell>
          <cell r="AS47" t="str">
            <v xml:space="preserve">OUI </v>
          </cell>
          <cell r="AW47" t="str">
            <v>Systèmes</v>
          </cell>
          <cell r="AX47">
            <v>552800</v>
          </cell>
          <cell r="AY47">
            <v>907012.12800000014</v>
          </cell>
          <cell r="AZ47">
            <v>0.31651533391994047</v>
          </cell>
          <cell r="BA47">
            <v>0.41558428422652233</v>
          </cell>
          <cell r="BB47">
            <v>0.21655642440806216</v>
          </cell>
          <cell r="BC47" t="str">
            <v>-</v>
          </cell>
          <cell r="BD47">
            <v>0.21655642440806216</v>
          </cell>
          <cell r="BE47">
            <v>384741.69711410691</v>
          </cell>
          <cell r="BF47">
            <v>98338.040034577862</v>
          </cell>
          <cell r="BG47">
            <v>131029.55382489602</v>
          </cell>
          <cell r="BH47">
            <v>0</v>
          </cell>
          <cell r="BI47">
            <v>22690.832009551934</v>
          </cell>
          <cell r="BJ47">
            <v>24.36226224614828</v>
          </cell>
          <cell r="BK47">
            <v>0</v>
          </cell>
          <cell r="BL47">
            <v>0</v>
          </cell>
          <cell r="BN47">
            <v>2220700</v>
          </cell>
          <cell r="BO47">
            <v>3643635.7320000003</v>
          </cell>
          <cell r="BP47">
            <v>0.58269256949122306</v>
          </cell>
          <cell r="BQ47">
            <v>0.45105210631507592</v>
          </cell>
          <cell r="BR47">
            <v>0.71551558927698988</v>
          </cell>
          <cell r="BS47" t="str">
            <v>-</v>
          </cell>
          <cell r="BT47">
            <v>0.71551558927698988</v>
          </cell>
          <cell r="BU47">
            <v>708294.68293166044</v>
          </cell>
          <cell r="BV47">
            <v>106730.64832335126</v>
          </cell>
          <cell r="BW47">
            <v>432929.61025741423</v>
          </cell>
          <cell r="BX47">
            <v>0</v>
          </cell>
          <cell r="BY47">
            <v>41772.949966726832</v>
          </cell>
          <cell r="BZ47">
            <v>53.161196462515612</v>
          </cell>
          <cell r="CB47">
            <v>730700</v>
          </cell>
          <cell r="CI47" t="str">
            <v>SITE 00413</v>
          </cell>
          <cell r="CJ47" t="str">
            <v>oui</v>
          </cell>
          <cell r="CL47">
            <v>907012.12800000014</v>
          </cell>
          <cell r="CM47">
            <v>0.31651533391994047</v>
          </cell>
          <cell r="CO47" t="str">
            <v>Sud</v>
          </cell>
          <cell r="CQ47">
            <v>31463.101672087509</v>
          </cell>
          <cell r="CR47">
            <v>0</v>
          </cell>
          <cell r="CS47">
            <v>40226.417216407688</v>
          </cell>
          <cell r="CT47" t="str">
            <v>22 rue Aristide Briand</v>
          </cell>
          <cell r="CU47">
            <v>92130</v>
          </cell>
          <cell r="CV47" t="str">
            <v>ISSY LES MOULINEAUX</v>
          </cell>
        </row>
        <row r="48">
          <cell r="A48" t="str">
            <v>Collège Les Champs Philippe</v>
          </cell>
          <cell r="B48" t="str">
            <v>LA GARENNE COLOMBES</v>
          </cell>
          <cell r="C48">
            <v>2009</v>
          </cell>
          <cell r="D48">
            <v>8688</v>
          </cell>
          <cell r="G48">
            <v>3</v>
          </cell>
          <cell r="H48">
            <v>1</v>
          </cell>
          <cell r="I48">
            <v>1718253.9849713156</v>
          </cell>
          <cell r="J48">
            <v>330301.75189689908</v>
          </cell>
          <cell r="K48">
            <v>866075.46507731592</v>
          </cell>
          <cell r="L48">
            <v>0</v>
          </cell>
          <cell r="M48">
            <v>90184.528213253827</v>
          </cell>
          <cell r="N48">
            <v>29400</v>
          </cell>
          <cell r="O48">
            <v>48238.344000000005</v>
          </cell>
          <cell r="P48">
            <v>5.5802283660546695E-2</v>
          </cell>
          <cell r="Q48">
            <v>4.5197468520408006E-2</v>
          </cell>
          <cell r="R48">
            <v>7.3984423895660845E-2</v>
          </cell>
          <cell r="S48">
            <v>0</v>
          </cell>
          <cell r="T48">
            <v>7.3984423895660845E-2</v>
          </cell>
          <cell r="U48">
            <v>95882.496270234085</v>
          </cell>
          <cell r="V48">
            <v>14928.803033595712</v>
          </cell>
          <cell r="W48">
            <v>64076.094333911751</v>
          </cell>
          <cell r="X48">
            <v>0</v>
          </cell>
          <cell r="Y48">
            <v>5032.502625148566</v>
          </cell>
          <cell r="Z48">
            <v>5.8420237782055944</v>
          </cell>
          <cell r="AA48">
            <v>154600</v>
          </cell>
          <cell r="AB48">
            <v>253661.49600000004</v>
          </cell>
          <cell r="AC48">
            <v>0.13403772301211153</v>
          </cell>
          <cell r="AD48">
            <v>0.17716255978794529</v>
          </cell>
          <cell r="AE48">
            <v>9.9352351014806176E-2</v>
          </cell>
          <cell r="AF48">
            <v>0</v>
          </cell>
          <cell r="AG48">
            <v>9.9352351014806176E-2</v>
          </cell>
          <cell r="AH48">
            <v>230310.85170204204</v>
          </cell>
          <cell r="AI48">
            <v>58517.103868497456</v>
          </cell>
          <cell r="AJ48">
            <v>86046.633611672994</v>
          </cell>
          <cell r="AK48">
            <v>0</v>
          </cell>
          <cell r="AL48">
            <v>12088.128812626073</v>
          </cell>
          <cell r="AM48">
            <v>20.984347530698891</v>
          </cell>
          <cell r="AR48">
            <v>1</v>
          </cell>
          <cell r="AW48" t="str">
            <v>Optimisation</v>
          </cell>
          <cell r="AX48">
            <v>89400</v>
          </cell>
          <cell r="AY48">
            <v>146683.94400000002</v>
          </cell>
          <cell r="AZ48">
            <v>0.13490955393703921</v>
          </cell>
          <cell r="BA48">
            <v>9.5197468520408002E-2</v>
          </cell>
          <cell r="BB48">
            <v>0.17398442389566085</v>
          </cell>
          <cell r="BC48" t="str">
            <v>-</v>
          </cell>
          <cell r="BD48">
            <v>0.17398442389566085</v>
          </cell>
          <cell r="BE48">
            <v>231808.87866302027</v>
          </cell>
          <cell r="BF48">
            <v>31443.890628440666</v>
          </cell>
          <cell r="BG48">
            <v>150683.64084164336</v>
          </cell>
          <cell r="BH48">
            <v>0</v>
          </cell>
          <cell r="BI48">
            <v>12166.754473272402</v>
          </cell>
          <cell r="BJ48">
            <v>7.3478921758790738</v>
          </cell>
          <cell r="BK48">
            <v>6100</v>
          </cell>
          <cell r="BL48">
            <v>0</v>
          </cell>
          <cell r="BN48">
            <v>214600</v>
          </cell>
          <cell r="BO48">
            <v>352107.09600000002</v>
          </cell>
          <cell r="BP48">
            <v>0.21314499328860392</v>
          </cell>
          <cell r="BQ48">
            <v>0.22716255978794528</v>
          </cell>
          <cell r="BR48">
            <v>0.1993523510148062</v>
          </cell>
          <cell r="BS48" t="str">
            <v>-</v>
          </cell>
          <cell r="BT48">
            <v>0.1993523510148062</v>
          </cell>
          <cell r="BU48">
            <v>366237.23409482802</v>
          </cell>
          <cell r="BV48">
            <v>75032.191463342402</v>
          </cell>
          <cell r="BW48">
            <v>172654.1801194046</v>
          </cell>
          <cell r="BX48">
            <v>0</v>
          </cell>
          <cell r="BY48">
            <v>19222.380660749899</v>
          </cell>
          <cell r="BZ48">
            <v>11.164069830236526</v>
          </cell>
          <cell r="CB48">
            <v>868800</v>
          </cell>
          <cell r="CI48" t="str">
            <v>SITE 00350</v>
          </cell>
          <cell r="CJ48" t="str">
            <v>oui</v>
          </cell>
          <cell r="CL48">
            <v>146683.94400000002</v>
          </cell>
          <cell r="CM48">
            <v>0.13490955393703921</v>
          </cell>
          <cell r="CO48" t="str">
            <v>Nord</v>
          </cell>
          <cell r="CQ48">
            <v>44602.886451481769</v>
          </cell>
          <cell r="CR48">
            <v>0</v>
          </cell>
          <cell r="CS48">
            <v>45581.641761772065</v>
          </cell>
          <cell r="CT48" t="str">
            <v>40 Avenue de Verdun 1916</v>
          </cell>
          <cell r="CU48">
            <v>92250</v>
          </cell>
          <cell r="CV48" t="str">
            <v>LA GARENNE COLOMBES</v>
          </cell>
        </row>
        <row r="49">
          <cell r="A49" t="str">
            <v>Collège Edouard Vaillant</v>
          </cell>
          <cell r="B49" t="str">
            <v>GENNEVILLIERS</v>
          </cell>
          <cell r="C49">
            <v>1996</v>
          </cell>
          <cell r="D49">
            <v>11848</v>
          </cell>
          <cell r="G49" t="str">
            <v>réha</v>
          </cell>
          <cell r="H49">
            <v>2</v>
          </cell>
          <cell r="I49">
            <v>2071517.6660214891</v>
          </cell>
          <cell r="J49">
            <v>408186.49999805057</v>
          </cell>
          <cell r="K49">
            <v>1018396.4960265186</v>
          </cell>
          <cell r="L49">
            <v>0</v>
          </cell>
          <cell r="M49">
            <v>106429.04929312359</v>
          </cell>
          <cell r="N49">
            <v>1353700</v>
          </cell>
          <cell r="O49">
            <v>2294521.5</v>
          </cell>
          <cell r="P49">
            <v>0.36095425482791049</v>
          </cell>
          <cell r="Q49">
            <v>0.28229998683050211</v>
          </cell>
          <cell r="R49">
            <v>0.43766870523290347</v>
          </cell>
          <cell r="S49">
            <v>0</v>
          </cell>
          <cell r="T49">
            <v>0.43766870523290347</v>
          </cell>
          <cell r="U49">
            <v>747723.11550163897</v>
          </cell>
          <cell r="V49">
            <v>115231.04357383843</v>
          </cell>
          <cell r="W49">
            <v>445720.27582965215</v>
          </cell>
          <cell r="X49">
            <v>0</v>
          </cell>
          <cell r="Y49">
            <v>38416.018179642379</v>
          </cell>
          <cell r="Z49">
            <v>35.237905023622673</v>
          </cell>
          <cell r="AA49">
            <v>2872600</v>
          </cell>
          <cell r="AB49">
            <v>4869057</v>
          </cell>
          <cell r="AC49">
            <v>0.51010951347406364</v>
          </cell>
          <cell r="AD49">
            <v>0.28229998683050211</v>
          </cell>
          <cell r="AE49">
            <v>0.73871240248829095</v>
          </cell>
          <cell r="AF49">
            <v>0</v>
          </cell>
          <cell r="AG49">
            <v>0.73871240248829095</v>
          </cell>
          <cell r="AH49">
            <v>1056700.8687671497</v>
          </cell>
          <cell r="AI49">
            <v>115231.04357383843</v>
          </cell>
          <cell r="AJ49">
            <v>752302.12226540688</v>
          </cell>
          <cell r="AK49">
            <v>0</v>
          </cell>
          <cell r="AL49">
            <v>54290.470554422413</v>
          </cell>
          <cell r="AM49">
            <v>89.685297443114067</v>
          </cell>
          <cell r="AR49">
            <v>3</v>
          </cell>
          <cell r="AW49" t="str">
            <v>Bâti</v>
          </cell>
          <cell r="AX49">
            <v>1413700</v>
          </cell>
          <cell r="AY49">
            <v>2396221.5</v>
          </cell>
          <cell r="AZ49">
            <v>0.43326305687573374</v>
          </cell>
          <cell r="BA49">
            <v>0.3322999868305021</v>
          </cell>
          <cell r="BB49">
            <v>0.53766870523290355</v>
          </cell>
          <cell r="BC49" t="str">
            <v>-</v>
          </cell>
          <cell r="BD49">
            <v>0.53766870523290355</v>
          </cell>
          <cell r="BE49">
            <v>897512.07635255565</v>
          </cell>
          <cell r="BF49">
            <v>135640.36857374094</v>
          </cell>
          <cell r="BG49">
            <v>547559.92543230404</v>
          </cell>
          <cell r="BH49">
            <v>0</v>
          </cell>
          <cell r="BI49">
            <v>46111.775237116875</v>
          </cell>
          <cell r="BJ49">
            <v>30.658112656267171</v>
          </cell>
          <cell r="BK49">
            <v>640300</v>
          </cell>
          <cell r="BL49">
            <v>433800</v>
          </cell>
          <cell r="BN49">
            <v>2932600</v>
          </cell>
          <cell r="BO49">
            <v>4970757</v>
          </cell>
          <cell r="BP49">
            <v>0.5812617205919689</v>
          </cell>
          <cell r="BQ49">
            <v>0.3322999868305021</v>
          </cell>
          <cell r="BR49">
            <v>0.83871240248829093</v>
          </cell>
          <cell r="BS49" t="str">
            <v>-</v>
          </cell>
          <cell r="BT49">
            <v>0.83871240248829093</v>
          </cell>
          <cell r="BU49">
            <v>1204093.9227883103</v>
          </cell>
          <cell r="BV49">
            <v>135640.36857374094</v>
          </cell>
          <cell r="BW49">
            <v>854141.77186805871</v>
          </cell>
          <cell r="BX49">
            <v>0</v>
          </cell>
          <cell r="BY49">
            <v>61863.132313088492</v>
          </cell>
          <cell r="BZ49">
            <v>47.404647814438981</v>
          </cell>
          <cell r="CB49">
            <v>1184800</v>
          </cell>
          <cell r="CI49" t="str">
            <v>SITE 00372</v>
          </cell>
          <cell r="CJ49" t="str">
            <v>oui</v>
          </cell>
          <cell r="CL49">
            <v>4970757</v>
          </cell>
          <cell r="CM49">
            <v>0.5812617205919689</v>
          </cell>
          <cell r="CO49" t="str">
            <v>Nord</v>
          </cell>
          <cell r="CQ49">
            <v>52956.617793378966</v>
          </cell>
          <cell r="CR49">
            <v>0</v>
          </cell>
          <cell r="CS49">
            <v>53472.431499744627</v>
          </cell>
        </row>
        <row r="50">
          <cell r="A50" t="str">
            <v>Collège de la Paix</v>
          </cell>
          <cell r="B50" t="str">
            <v>ISSY LES MOULINEAUX</v>
          </cell>
          <cell r="D50">
            <v>53472.40625</v>
          </cell>
          <cell r="G50">
            <v>1</v>
          </cell>
          <cell r="H50">
            <v>1</v>
          </cell>
          <cell r="I50">
            <v>0</v>
          </cell>
          <cell r="J50">
            <v>0</v>
          </cell>
          <cell r="K50">
            <v>0</v>
          </cell>
          <cell r="L50">
            <v>0</v>
          </cell>
          <cell r="M50">
            <v>0</v>
          </cell>
          <cell r="N50">
            <v>0</v>
          </cell>
          <cell r="O50">
            <v>0</v>
          </cell>
          <cell r="T50">
            <v>0</v>
          </cell>
          <cell r="U50">
            <v>0</v>
          </cell>
          <cell r="V50">
            <v>0</v>
          </cell>
          <cell r="W50">
            <v>0</v>
          </cell>
          <cell r="X50">
            <v>0</v>
          </cell>
          <cell r="Y50">
            <v>0</v>
          </cell>
          <cell r="Z50">
            <v>0</v>
          </cell>
          <cell r="AA50">
            <v>0</v>
          </cell>
          <cell r="AB50">
            <v>0</v>
          </cell>
          <cell r="AG50">
            <v>0</v>
          </cell>
          <cell r="AH50">
            <v>0</v>
          </cell>
          <cell r="AI50">
            <v>0</v>
          </cell>
          <cell r="AJ50">
            <v>0</v>
          </cell>
          <cell r="AK50">
            <v>0</v>
          </cell>
          <cell r="AL50">
            <v>0</v>
          </cell>
          <cell r="AM50">
            <v>0</v>
          </cell>
          <cell r="AN50" t="str">
            <v>En cours de reconstruction</v>
          </cell>
          <cell r="AR50">
            <v>4</v>
          </cell>
          <cell r="BK50">
            <v>0</v>
          </cell>
          <cell r="BL50">
            <v>0</v>
          </cell>
          <cell r="CB50">
            <v>0</v>
          </cell>
          <cell r="CI50" t="str">
            <v>SITE 00410</v>
          </cell>
          <cell r="CJ50" t="str">
            <v>oui</v>
          </cell>
          <cell r="CK50" t="str">
            <v>oui</v>
          </cell>
          <cell r="CN50" t="str">
            <v>À mettre dans le CPE1 en attendant la réha? Quelle échéance de réha?</v>
          </cell>
          <cell r="CO50" t="str">
            <v>Sud</v>
          </cell>
          <cell r="CP50" t="str">
            <v>Opération individuelle prévue</v>
          </cell>
          <cell r="CQ50">
            <v>0</v>
          </cell>
          <cell r="CR50">
            <v>0</v>
          </cell>
          <cell r="CS50">
            <v>0</v>
          </cell>
          <cell r="CT50" t="str">
            <v>66 Avenue de la Paix</v>
          </cell>
          <cell r="CU50">
            <v>92130</v>
          </cell>
          <cell r="CV50" t="str">
            <v>Issy-les-Moulineaux</v>
          </cell>
        </row>
        <row r="51">
          <cell r="A51" t="str">
            <v>Collège Claude Nicolas Ledoux</v>
          </cell>
          <cell r="B51" t="str">
            <v>LE PLESSIS ROBINSON</v>
          </cell>
          <cell r="C51" t="str">
            <v>1970 rénové en 2010 et 2013</v>
          </cell>
          <cell r="D51">
            <v>3599</v>
          </cell>
          <cell r="G51">
            <v>1</v>
          </cell>
          <cell r="H51">
            <v>1</v>
          </cell>
          <cell r="I51">
            <v>697600.5</v>
          </cell>
          <cell r="J51">
            <v>148575</v>
          </cell>
          <cell r="K51">
            <v>314277</v>
          </cell>
          <cell r="L51">
            <v>0</v>
          </cell>
          <cell r="M51">
            <v>37950</v>
          </cell>
          <cell r="AP51" t="str">
            <v>Diag amiante pour dissociation réseaux chauffage administration et logement</v>
          </cell>
          <cell r="AQ51" t="str">
            <v>Risque sur la pérennité du site : rasé ? Rétrocession?</v>
          </cell>
          <cell r="AR51">
            <v>2</v>
          </cell>
          <cell r="AS51" t="str">
            <v xml:space="preserve">OUI </v>
          </cell>
          <cell r="AT51" t="str">
            <v xml:space="preserve">OUI </v>
          </cell>
          <cell r="AU51">
            <v>3</v>
          </cell>
          <cell r="AW51" t="str">
            <v>Optimisation</v>
          </cell>
          <cell r="BK51">
            <v>0</v>
          </cell>
          <cell r="BL51">
            <v>0</v>
          </cell>
          <cell r="CB51">
            <v>359900</v>
          </cell>
          <cell r="CI51" t="str">
            <v>SITE 00249</v>
          </cell>
          <cell r="CJ51" t="str">
            <v>oui</v>
          </cell>
          <cell r="CK51" t="str">
            <v>oui</v>
          </cell>
          <cell r="CN51" t="str">
            <v>À mettre dans le CPE1 en attendant la réha? Quelle échéance de réha?</v>
          </cell>
          <cell r="CO51" t="str">
            <v>Sud</v>
          </cell>
          <cell r="CP51" t="str">
            <v>Opération individuelle prévue</v>
          </cell>
          <cell r="CQ51">
            <v>16154</v>
          </cell>
          <cell r="CR51">
            <v>0</v>
          </cell>
          <cell r="CS51">
            <v>21796</v>
          </cell>
          <cell r="CT51" t="str">
            <v>14 rue Claude Nicolas Ledoux</v>
          </cell>
          <cell r="CU51">
            <v>92350</v>
          </cell>
          <cell r="CV51" t="str">
            <v>LE PLESSIS ROBINSON</v>
          </cell>
        </row>
        <row r="52">
          <cell r="A52" t="str">
            <v>Collège Henri Matisse</v>
          </cell>
          <cell r="B52" t="str">
            <v>ISSY LES MOULINEAUX</v>
          </cell>
          <cell r="C52" t="str">
            <v xml:space="preserve">1960, rénovation et extension en 2005 </v>
          </cell>
          <cell r="D52">
            <v>6219</v>
          </cell>
          <cell r="F52">
            <v>3</v>
          </cell>
          <cell r="G52" t="str">
            <v>réha</v>
          </cell>
          <cell r="H52">
            <v>2</v>
          </cell>
          <cell r="I52">
            <v>1163209.4868400991</v>
          </cell>
          <cell r="J52">
            <v>225709.13637944229</v>
          </cell>
          <cell r="K52">
            <v>580879.91498113784</v>
          </cell>
          <cell r="L52">
            <v>0</v>
          </cell>
          <cell r="M52">
            <v>64384.082666472139</v>
          </cell>
          <cell r="N52">
            <v>283300</v>
          </cell>
          <cell r="O52">
            <v>480193.5</v>
          </cell>
          <cell r="P52">
            <v>0.15781366398406868</v>
          </cell>
          <cell r="Q52">
            <v>0.25984636714662435</v>
          </cell>
          <cell r="R52">
            <v>5.552632573069987E-2</v>
          </cell>
          <cell r="S52">
            <v>0</v>
          </cell>
          <cell r="T52">
            <v>5.552632573069987E-2</v>
          </cell>
          <cell r="U52">
            <v>183570.35109926437</v>
          </cell>
          <cell r="V52">
            <v>58649.69912000007</v>
          </cell>
          <cell r="W52">
            <v>32254.127369663907</v>
          </cell>
          <cell r="X52">
            <v>0</v>
          </cell>
          <cell r="Y52">
            <v>10160.687987849135</v>
          </cell>
          <cell r="Z52">
            <v>27.881970230636949</v>
          </cell>
          <cell r="AA52">
            <v>1204700</v>
          </cell>
          <cell r="AB52">
            <v>2041966.5</v>
          </cell>
          <cell r="AC52">
            <v>0.35440909262186976</v>
          </cell>
          <cell r="AD52">
            <v>0.24582716835034482</v>
          </cell>
          <cell r="AE52">
            <v>0.46157049971373243</v>
          </cell>
          <cell r="AF52">
            <v>0</v>
          </cell>
          <cell r="AG52">
            <v>0.46157049971373237</v>
          </cell>
          <cell r="AH52">
            <v>412252.0187601503</v>
          </cell>
          <cell r="AI52">
            <v>55485.437866960099</v>
          </cell>
          <cell r="AJ52">
            <v>268117.03263151419</v>
          </cell>
          <cell r="AK52">
            <v>0</v>
          </cell>
          <cell r="AL52">
            <v>22818.304317115842</v>
          </cell>
          <cell r="AM52">
            <v>89.488091298192387</v>
          </cell>
          <cell r="AO52" t="str">
            <v>- Caractéristiques travaux réalisés depuis l'audit (suppresion verrière, travaux du CDI pour l'inconfort)
- Réfection des toitures terrasses à prévoir?</v>
          </cell>
          <cell r="AP52" t="str">
            <v>- Complément audit avec mise à jour état initial? Beaucoup de travaux réalisés récemment
- Amiante si VMC, ouvrants et chaudières logements</v>
          </cell>
          <cell r="AQ52" t="str">
            <v>GR2 ou GR3 à confirmer: bcp de travaux réalisés déjà</v>
          </cell>
          <cell r="AR52">
            <v>4</v>
          </cell>
          <cell r="AW52" t="str">
            <v>Bâti</v>
          </cell>
          <cell r="AX52">
            <v>343300</v>
          </cell>
          <cell r="AY52">
            <v>581893.5</v>
          </cell>
          <cell r="AZ52">
            <v>0.23278250758244376</v>
          </cell>
          <cell r="BA52">
            <v>0.30984636714662434</v>
          </cell>
          <cell r="BB52">
            <v>0.15552632573069988</v>
          </cell>
          <cell r="BC52" t="str">
            <v>-</v>
          </cell>
          <cell r="BD52">
            <v>0.15552632573069988</v>
          </cell>
          <cell r="BE52">
            <v>270774.82119032589</v>
          </cell>
          <cell r="BF52">
            <v>69935.155938972181</v>
          </cell>
          <cell r="BG52">
            <v>90342.118867777695</v>
          </cell>
          <cell r="BH52">
            <v>0</v>
          </cell>
          <cell r="BI52">
            <v>14987.488211496737</v>
          </cell>
          <cell r="BJ52">
            <v>22.905772812328777</v>
          </cell>
          <cell r="BK52">
            <v>0</v>
          </cell>
          <cell r="BL52">
            <v>0</v>
          </cell>
          <cell r="BN52">
            <v>1264700</v>
          </cell>
          <cell r="BO52">
            <v>2143666.5</v>
          </cell>
          <cell r="BP52">
            <v>0.428533241912818</v>
          </cell>
          <cell r="BQ52">
            <v>0.29582716835034484</v>
          </cell>
          <cell r="BR52">
            <v>0.56157049971373241</v>
          </cell>
          <cell r="BS52" t="str">
            <v>-</v>
          </cell>
          <cell r="BT52">
            <v>0.56157049971373241</v>
          </cell>
          <cell r="BU52">
            <v>498473.93241933308</v>
          </cell>
          <cell r="BV52">
            <v>66770.894685932217</v>
          </cell>
          <cell r="BW52">
            <v>326205.02412962797</v>
          </cell>
          <cell r="BX52">
            <v>0</v>
          </cell>
          <cell r="BY52">
            <v>27590.719672646177</v>
          </cell>
          <cell r="BZ52">
            <v>45.837876467348593</v>
          </cell>
          <cell r="CB52">
            <v>621900</v>
          </cell>
          <cell r="CI52" t="str">
            <v>SITE 00412</v>
          </cell>
          <cell r="CJ52" t="str">
            <v>oui</v>
          </cell>
          <cell r="CL52">
            <v>2143666.5</v>
          </cell>
          <cell r="CM52">
            <v>0.428533241912818</v>
          </cell>
          <cell r="CO52" t="str">
            <v>Sud</v>
          </cell>
          <cell r="CQ52">
            <v>29624.875664038027</v>
          </cell>
          <cell r="CR52">
            <v>0</v>
          </cell>
          <cell r="CS52">
            <v>34759.207002434116</v>
          </cell>
        </row>
        <row r="53">
          <cell r="A53" t="str">
            <v>Collège Jean Jaurès Levallois Perret</v>
          </cell>
          <cell r="B53" t="str">
            <v>LEVALLOIS PERRET</v>
          </cell>
          <cell r="C53">
            <v>1996</v>
          </cell>
          <cell r="D53">
            <v>6694</v>
          </cell>
          <cell r="G53">
            <v>2</v>
          </cell>
          <cell r="H53">
            <v>1</v>
          </cell>
          <cell r="I53">
            <v>1008423.3272298918</v>
          </cell>
          <cell r="J53">
            <v>263428.77649436914</v>
          </cell>
          <cell r="K53">
            <v>328777.08387441933</v>
          </cell>
          <cell r="L53">
            <v>0</v>
          </cell>
          <cell r="M53">
            <v>56214.563897396525</v>
          </cell>
          <cell r="N53">
            <v>0</v>
          </cell>
          <cell r="O53">
            <v>0</v>
          </cell>
          <cell r="T53">
            <v>0</v>
          </cell>
          <cell r="U53">
            <v>0</v>
          </cell>
          <cell r="V53">
            <v>0</v>
          </cell>
          <cell r="W53">
            <v>0</v>
          </cell>
          <cell r="X53">
            <v>0</v>
          </cell>
          <cell r="Y53">
            <v>0</v>
          </cell>
          <cell r="Z53">
            <v>0</v>
          </cell>
          <cell r="AA53">
            <v>0</v>
          </cell>
          <cell r="AB53">
            <v>0</v>
          </cell>
          <cell r="AG53">
            <v>0</v>
          </cell>
          <cell r="AH53">
            <v>0</v>
          </cell>
          <cell r="AI53">
            <v>0</v>
          </cell>
          <cell r="AJ53">
            <v>0</v>
          </cell>
          <cell r="AK53">
            <v>0</v>
          </cell>
          <cell r="AL53">
            <v>0</v>
          </cell>
          <cell r="AM53">
            <v>0</v>
          </cell>
          <cell r="AN53" t="str">
            <v>CPE en cours</v>
          </cell>
          <cell r="AR53" t="str">
            <v>Déjà en CPE (Nord)</v>
          </cell>
          <cell r="AW53" t="str">
            <v>Optimisation</v>
          </cell>
          <cell r="BK53">
            <v>0</v>
          </cell>
          <cell r="BL53">
            <v>0</v>
          </cell>
          <cell r="CB53">
            <v>669400</v>
          </cell>
          <cell r="CI53" t="str">
            <v>SITE 00125</v>
          </cell>
          <cell r="CJ53" t="str">
            <v>oui</v>
          </cell>
          <cell r="CO53" t="str">
            <v>Nord</v>
          </cell>
          <cell r="CP53" t="str">
            <v>CPE en cours</v>
          </cell>
          <cell r="CQ53">
            <v>17753.962529218643</v>
          </cell>
          <cell r="CR53">
            <v>0</v>
          </cell>
          <cell r="CS53">
            <v>38460.601368177879</v>
          </cell>
          <cell r="CT53" t="str">
            <v>91 Rue Rivay</v>
          </cell>
          <cell r="CU53">
            <v>92300</v>
          </cell>
          <cell r="CV53" t="str">
            <v>Levallois Perret</v>
          </cell>
        </row>
        <row r="54">
          <cell r="A54" t="str">
            <v>Collège Guy Moquet</v>
          </cell>
          <cell r="B54" t="str">
            <v>GENNEVILLIERS</v>
          </cell>
          <cell r="C54">
            <v>2007</v>
          </cell>
          <cell r="D54">
            <v>7301</v>
          </cell>
          <cell r="E54" t="str">
            <v>oui</v>
          </cell>
          <cell r="F54">
            <v>4</v>
          </cell>
          <cell r="G54">
            <v>2</v>
          </cell>
          <cell r="H54">
            <v>1</v>
          </cell>
          <cell r="I54">
            <v>1389417.3740426693</v>
          </cell>
          <cell r="J54">
            <v>244543.63729371197</v>
          </cell>
          <cell r="K54">
            <v>52689.665561738599</v>
          </cell>
          <cell r="L54">
            <v>705805.12426315399</v>
          </cell>
          <cell r="M54">
            <v>92533.730842123623</v>
          </cell>
          <cell r="N54">
            <v>0</v>
          </cell>
          <cell r="O54">
            <v>0</v>
          </cell>
          <cell r="T54">
            <v>0</v>
          </cell>
          <cell r="U54">
            <v>0</v>
          </cell>
          <cell r="V54">
            <v>0</v>
          </cell>
          <cell r="W54">
            <v>0</v>
          </cell>
          <cell r="X54">
            <v>0</v>
          </cell>
          <cell r="Y54">
            <v>0</v>
          </cell>
          <cell r="Z54">
            <v>0</v>
          </cell>
          <cell r="AA54">
            <v>0</v>
          </cell>
          <cell r="AB54">
            <v>0</v>
          </cell>
          <cell r="AG54">
            <v>0</v>
          </cell>
          <cell r="AH54">
            <v>0</v>
          </cell>
          <cell r="AI54">
            <v>0</v>
          </cell>
          <cell r="AJ54">
            <v>0</v>
          </cell>
          <cell r="AK54">
            <v>0</v>
          </cell>
          <cell r="AL54">
            <v>0</v>
          </cell>
          <cell r="AM54">
            <v>0</v>
          </cell>
          <cell r="AN54" t="str">
            <v>CPE en cours</v>
          </cell>
          <cell r="AR54" t="str">
            <v>Déjà en CPE (Nord)</v>
          </cell>
          <cell r="AW54" t="str">
            <v>Optimisation</v>
          </cell>
          <cell r="BK54">
            <v>0</v>
          </cell>
          <cell r="BL54">
            <v>0</v>
          </cell>
          <cell r="CB54">
            <v>730100</v>
          </cell>
          <cell r="CI54" t="str">
            <v>SITE 00373</v>
          </cell>
          <cell r="CJ54" t="str">
            <v>réseau chaleur</v>
          </cell>
          <cell r="CK54" t="str">
            <v>oui</v>
          </cell>
          <cell r="CO54" t="str">
            <v>Nord</v>
          </cell>
          <cell r="CP54" t="str">
            <v>CPE en cours</v>
          </cell>
          <cell r="CQ54">
            <v>3266.7592648277932</v>
          </cell>
          <cell r="CR54">
            <v>49406.358698420787</v>
          </cell>
          <cell r="CS54">
            <v>39860.61287887505</v>
          </cell>
          <cell r="CT54" t="str">
            <v>1 rue Guy Moquet</v>
          </cell>
          <cell r="CU54">
            <v>92230</v>
          </cell>
          <cell r="CV54" t="str">
            <v>Gennevilliers</v>
          </cell>
        </row>
        <row r="55">
          <cell r="A55" t="str">
            <v>Collège Louis Pasteur</v>
          </cell>
          <cell r="B55" t="str">
            <v>GENNEVILLIERS</v>
          </cell>
          <cell r="C55" t="str">
            <v>1932, extensions en 1926 et 1998</v>
          </cell>
          <cell r="D55">
            <v>8887</v>
          </cell>
          <cell r="G55" t="str">
            <v>réha</v>
          </cell>
          <cell r="H55">
            <v>2</v>
          </cell>
          <cell r="I55">
            <v>1486074.56</v>
          </cell>
          <cell r="J55">
            <v>273132</v>
          </cell>
          <cell r="K55">
            <v>781394</v>
          </cell>
          <cell r="L55">
            <v>0</v>
          </cell>
          <cell r="M55">
            <v>72866</v>
          </cell>
          <cell r="N55">
            <v>904600</v>
          </cell>
          <cell r="O55">
            <v>1533297</v>
          </cell>
          <cell r="P55">
            <v>0.26903062932796484</v>
          </cell>
          <cell r="Q55">
            <v>0.2944579874131823</v>
          </cell>
          <cell r="R55">
            <v>0.24609960485783658</v>
          </cell>
          <cell r="S55">
            <v>0</v>
          </cell>
          <cell r="T55">
            <v>0.24609960485783658</v>
          </cell>
          <cell r="U55">
            <v>399799.57410507847</v>
          </cell>
          <cell r="V55">
            <v>80425.899018137308</v>
          </cell>
          <cell r="W55">
            <v>192300.75463828436</v>
          </cell>
          <cell r="X55">
            <v>0</v>
          </cell>
          <cell r="Y55">
            <v>19603.185836611487</v>
          </cell>
          <cell r="Z55">
            <v>46.145560601203016</v>
          </cell>
          <cell r="AA55">
            <v>2273900</v>
          </cell>
          <cell r="AB55">
            <v>3854260.5</v>
          </cell>
          <cell r="AC55">
            <v>0.40293406749930682</v>
          </cell>
          <cell r="AD55">
            <v>0.21079880430757764</v>
          </cell>
          <cell r="AE55">
            <v>0.57292263311810931</v>
          </cell>
          <cell r="AF55">
            <v>0</v>
          </cell>
          <cell r="AG55">
            <v>0.57292263311810931</v>
          </cell>
          <cell r="AH55">
            <v>598790.0670680427</v>
          </cell>
          <cell r="AI55">
            <v>57575.899018137294</v>
          </cell>
          <cell r="AJ55">
            <v>447678.30798269191</v>
          </cell>
          <cell r="AK55">
            <v>0</v>
          </cell>
          <cell r="AL55">
            <v>29360.193762404491</v>
          </cell>
          <cell r="AM55">
            <v>131.27503623410524</v>
          </cell>
          <cell r="AR55">
            <v>3</v>
          </cell>
          <cell r="AW55" t="str">
            <v>Bâti</v>
          </cell>
          <cell r="AX55">
            <v>964600</v>
          </cell>
          <cell r="AY55">
            <v>1634997</v>
          </cell>
          <cell r="AZ55">
            <v>0.34532116753622283</v>
          </cell>
          <cell r="BA55">
            <v>0.34445798741318234</v>
          </cell>
          <cell r="BB55">
            <v>0.34609960485783658</v>
          </cell>
          <cell r="BC55" t="str">
            <v>-</v>
          </cell>
          <cell r="BD55">
            <v>0.34609960485783658</v>
          </cell>
          <cell r="BE55">
            <v>513173.00210507866</v>
          </cell>
          <cell r="BF55">
            <v>94082.499018137314</v>
          </cell>
          <cell r="BG55">
            <v>270440.15463828435</v>
          </cell>
          <cell r="BH55">
            <v>0</v>
          </cell>
          <cell r="BI55">
            <v>25162.172193694412</v>
          </cell>
          <cell r="BJ55">
            <v>38.335323062518697</v>
          </cell>
          <cell r="BK55">
            <v>0</v>
          </cell>
          <cell r="BL55">
            <v>0</v>
          </cell>
          <cell r="BN55">
            <v>2333900</v>
          </cell>
          <cell r="BO55">
            <v>3955960.5</v>
          </cell>
          <cell r="BP55">
            <v>0.47749794966511383</v>
          </cell>
          <cell r="BQ55">
            <v>0.26079880430757768</v>
          </cell>
          <cell r="BR55">
            <v>0.6729226331181094</v>
          </cell>
          <cell r="BS55" t="str">
            <v>-</v>
          </cell>
          <cell r="BT55">
            <v>0.6729226331181094</v>
          </cell>
          <cell r="BU55">
            <v>709597.55544948624</v>
          </cell>
          <cell r="BV55">
            <v>71232.4990181373</v>
          </cell>
          <cell r="BW55">
            <v>525817.70798269194</v>
          </cell>
          <cell r="BX55">
            <v>0</v>
          </cell>
          <cell r="BY55">
            <v>34793.365600298188</v>
          </cell>
          <cell r="BZ55">
            <v>67.0788801178808</v>
          </cell>
          <cell r="CB55">
            <v>888700</v>
          </cell>
          <cell r="CI55" t="str">
            <v>SITE 00374</v>
          </cell>
          <cell r="CJ55" t="str">
            <v>oui</v>
          </cell>
          <cell r="CL55">
            <v>3955960.5</v>
          </cell>
          <cell r="CM55">
            <v>0.47749794966511383</v>
          </cell>
          <cell r="CO55" t="str">
            <v>Nord</v>
          </cell>
          <cell r="CQ55">
            <v>36647</v>
          </cell>
          <cell r="CR55">
            <v>0</v>
          </cell>
          <cell r="CS55">
            <v>36219</v>
          </cell>
        </row>
        <row r="56">
          <cell r="A56" t="str">
            <v>Collège Louis Blériot</v>
          </cell>
          <cell r="B56" t="str">
            <v>LEVALLOIS PERRET</v>
          </cell>
          <cell r="C56">
            <v>2008</v>
          </cell>
          <cell r="D56">
            <v>7650</v>
          </cell>
          <cell r="G56">
            <v>4</v>
          </cell>
          <cell r="H56">
            <v>1</v>
          </cell>
          <cell r="I56">
            <v>1584455.7166661816</v>
          </cell>
          <cell r="J56">
            <v>430097.25814133894</v>
          </cell>
          <cell r="K56">
            <v>0</v>
          </cell>
          <cell r="L56">
            <v>474804.79066152719</v>
          </cell>
          <cell r="M56">
            <v>141309.33430503978</v>
          </cell>
          <cell r="N56">
            <v>220900</v>
          </cell>
          <cell r="O56">
            <v>362443.88400000002</v>
          </cell>
          <cell r="P56">
            <v>0.15168553490916067</v>
          </cell>
          <cell r="Q56">
            <v>0.15807831325773489</v>
          </cell>
          <cell r="R56">
            <v>0</v>
          </cell>
          <cell r="S56">
            <v>0.13781837049318918</v>
          </cell>
          <cell r="T56">
            <v>0.13781837049318918</v>
          </cell>
          <cell r="U56">
            <v>240339.01292238728</v>
          </cell>
          <cell r="V56">
            <v>67989.049103759447</v>
          </cell>
          <cell r="W56">
            <v>0</v>
          </cell>
          <cell r="X56">
            <v>65436.822551331483</v>
          </cell>
          <cell r="Y56">
            <v>21434.581961717369</v>
          </cell>
          <cell r="Z56">
            <v>10.305775983619938</v>
          </cell>
          <cell r="AA56">
            <v>220900</v>
          </cell>
          <cell r="AB56">
            <v>362443.88400000002</v>
          </cell>
          <cell r="AC56">
            <v>0.15168553490916067</v>
          </cell>
          <cell r="AD56">
            <v>0.15807831325773489</v>
          </cell>
          <cell r="AE56">
            <v>0</v>
          </cell>
          <cell r="AF56">
            <v>0.13781837049318918</v>
          </cell>
          <cell r="AG56">
            <v>0.13781837049318918</v>
          </cell>
          <cell r="AH56">
            <v>240339.01292238728</v>
          </cell>
          <cell r="AI56">
            <v>67989.049103759447</v>
          </cell>
          <cell r="AJ56">
            <v>0</v>
          </cell>
          <cell r="AK56">
            <v>65436.822551331483</v>
          </cell>
          <cell r="AL56">
            <v>21434.581961717369</v>
          </cell>
          <cell r="AM56">
            <v>16.909305002884249</v>
          </cell>
          <cell r="AR56">
            <v>1</v>
          </cell>
          <cell r="AW56" t="str">
            <v>Systèmes</v>
          </cell>
          <cell r="AX56">
            <v>280900</v>
          </cell>
          <cell r="AY56">
            <v>460889.48400000005</v>
          </cell>
          <cell r="AZ56">
            <v>0.21699034626781666</v>
          </cell>
          <cell r="BA56">
            <v>0.2080783132577349</v>
          </cell>
          <cell r="BC56">
            <v>0.23781837049318919</v>
          </cell>
          <cell r="BD56">
            <v>0.23781837049318919</v>
          </cell>
          <cell r="BE56">
            <v>343811.59460541635</v>
          </cell>
          <cell r="BF56">
            <v>89493.912010826403</v>
          </cell>
          <cell r="BG56">
            <v>0</v>
          </cell>
          <cell r="BH56">
            <v>112917.30161748421</v>
          </cell>
          <cell r="BI56">
            <v>30662.761381725246</v>
          </cell>
          <cell r="BJ56">
            <v>9.1609492212079147</v>
          </cell>
          <cell r="BK56">
            <v>0</v>
          </cell>
          <cell r="BL56">
            <v>0</v>
          </cell>
          <cell r="BN56">
            <v>280900</v>
          </cell>
          <cell r="BO56">
            <v>460889.48400000005</v>
          </cell>
          <cell r="BP56">
            <v>0.21699034626781666</v>
          </cell>
          <cell r="BQ56">
            <v>0.2080783132577349</v>
          </cell>
          <cell r="BR56">
            <v>0.20807826519012451</v>
          </cell>
          <cell r="BS56">
            <v>0.23781837049318919</v>
          </cell>
          <cell r="BT56">
            <v>0.23781837049318919</v>
          </cell>
          <cell r="BU56">
            <v>343811.59460541635</v>
          </cell>
          <cell r="BV56">
            <v>89493.912010826403</v>
          </cell>
          <cell r="BW56">
            <v>0</v>
          </cell>
          <cell r="BX56">
            <v>112917.30161748421</v>
          </cell>
          <cell r="BY56">
            <v>30662.761381725246</v>
          </cell>
          <cell r="BZ56">
            <v>9.1609492212079147</v>
          </cell>
          <cell r="CB56">
            <v>765000</v>
          </cell>
          <cell r="CI56" t="str">
            <v>SITE 00126</v>
          </cell>
          <cell r="CJ56" t="str">
            <v>réseau chaleur</v>
          </cell>
          <cell r="CL56">
            <v>460889.48400000005</v>
          </cell>
          <cell r="CM56">
            <v>0.21699034626781666</v>
          </cell>
          <cell r="CO56" t="str">
            <v>Nord</v>
          </cell>
          <cell r="CQ56">
            <v>0</v>
          </cell>
          <cell r="CR56">
            <v>72297.24350109596</v>
          </cell>
          <cell r="CS56">
            <v>69012.090803943836</v>
          </cell>
          <cell r="CT56" t="str">
            <v>162 rue Jules Guesde</v>
          </cell>
          <cell r="CU56">
            <v>92300</v>
          </cell>
          <cell r="CV56" t="str">
            <v>LEVALLOIS PERRET</v>
          </cell>
        </row>
        <row r="57">
          <cell r="A57" t="str">
            <v>Collège Bel Air</v>
          </cell>
          <cell r="B57" t="str">
            <v>MEUDON</v>
          </cell>
          <cell r="C57">
            <v>1973</v>
          </cell>
          <cell r="D57">
            <v>4347</v>
          </cell>
          <cell r="G57" t="str">
            <v>réha</v>
          </cell>
          <cell r="H57">
            <v>2</v>
          </cell>
          <cell r="I57">
            <v>851772.02525058272</v>
          </cell>
          <cell r="J57">
            <v>172141.71744130267</v>
          </cell>
          <cell r="K57">
            <v>407646.39425202191</v>
          </cell>
          <cell r="L57">
            <v>0</v>
          </cell>
          <cell r="M57">
            <v>43192.159000717569</v>
          </cell>
          <cell r="N57">
            <v>2011100</v>
          </cell>
          <cell r="O57">
            <v>3408814.5</v>
          </cell>
          <cell r="P57">
            <v>0.44326387957393326</v>
          </cell>
          <cell r="Q57">
            <v>0.12847319969106891</v>
          </cell>
          <cell r="R57">
            <v>0.77805852761017957</v>
          </cell>
          <cell r="S57">
            <v>0</v>
          </cell>
          <cell r="T57">
            <v>0.77805852761017946</v>
          </cell>
          <cell r="U57">
            <v>377559.77242511953</v>
          </cell>
          <cell r="V57">
            <v>22115.597240000036</v>
          </cell>
          <cell r="W57">
            <v>317172.75329732691</v>
          </cell>
          <cell r="X57">
            <v>0</v>
          </cell>
          <cell r="Y57">
            <v>19145.52396583225</v>
          </cell>
          <cell r="Z57">
            <v>105.04282899695392</v>
          </cell>
          <cell r="AA57">
            <v>2011100</v>
          </cell>
          <cell r="AB57">
            <v>3408814.5</v>
          </cell>
          <cell r="AC57">
            <v>0.44326387957393326</v>
          </cell>
          <cell r="AD57">
            <v>0.12847319969106891</v>
          </cell>
          <cell r="AE57">
            <v>0.77805852761017957</v>
          </cell>
          <cell r="AF57">
            <v>0</v>
          </cell>
          <cell r="AG57">
            <v>0.77805852761017946</v>
          </cell>
          <cell r="AH57">
            <v>377559.77242511953</v>
          </cell>
          <cell r="AI57">
            <v>22115.597240000036</v>
          </cell>
          <cell r="AJ57">
            <v>317172.75329732691</v>
          </cell>
          <cell r="AK57">
            <v>0</v>
          </cell>
          <cell r="AL57">
            <v>19145.52396583225</v>
          </cell>
          <cell r="AM57">
            <v>178.04759514983689</v>
          </cell>
          <cell r="AR57">
            <v>4</v>
          </cell>
          <cell r="AW57" t="str">
            <v>Bâti</v>
          </cell>
          <cell r="AX57">
            <v>2071100</v>
          </cell>
          <cell r="AY57">
            <v>3510514.5</v>
          </cell>
          <cell r="AZ57">
            <v>0.51328513051721425</v>
          </cell>
          <cell r="BA57">
            <v>0.1784731996910689</v>
          </cell>
          <cell r="BB57">
            <v>0.87805852761017955</v>
          </cell>
          <cell r="BC57" t="str">
            <v>-</v>
          </cell>
          <cell r="BD57">
            <v>0.87805852761017955</v>
          </cell>
          <cell r="BE57">
            <v>437201.91515165725</v>
          </cell>
          <cell r="BF57">
            <v>30722.68311206517</v>
          </cell>
          <cell r="BG57">
            <v>357937.39272252913</v>
          </cell>
          <cell r="BH57">
            <v>0</v>
          </cell>
          <cell r="BI57">
            <v>22169.892970003588</v>
          </cell>
          <cell r="BJ57">
            <v>93.419485732396154</v>
          </cell>
          <cell r="BK57">
            <v>821800</v>
          </cell>
          <cell r="BL57">
            <v>821800</v>
          </cell>
          <cell r="BN57">
            <v>2071100</v>
          </cell>
          <cell r="BO57">
            <v>3510514.5</v>
          </cell>
          <cell r="BP57">
            <v>0.51328513051721425</v>
          </cell>
          <cell r="BQ57">
            <v>0.1784731996910689</v>
          </cell>
          <cell r="BR57">
            <v>0.87805852761017955</v>
          </cell>
          <cell r="BS57" t="str">
            <v>-</v>
          </cell>
          <cell r="BT57">
            <v>0.87805852761017955</v>
          </cell>
          <cell r="BU57">
            <v>437201.91515165725</v>
          </cell>
          <cell r="BV57">
            <v>30722.68311206517</v>
          </cell>
          <cell r="BW57">
            <v>357937.39272252913</v>
          </cell>
          <cell r="BX57">
            <v>0</v>
          </cell>
          <cell r="BY57">
            <v>22169.892970003588</v>
          </cell>
          <cell r="BZ57">
            <v>93.419485732396154</v>
          </cell>
          <cell r="CB57">
            <v>434700</v>
          </cell>
          <cell r="CI57" t="str">
            <v>SITE 00156</v>
          </cell>
          <cell r="CJ57" t="str">
            <v>oui</v>
          </cell>
          <cell r="CL57">
            <v>3510514.5</v>
          </cell>
          <cell r="CM57">
            <v>0.51328513051721425</v>
          </cell>
          <cell r="CO57" t="str">
            <v>Sud</v>
          </cell>
          <cell r="CQ57">
            <v>19281.674448120637</v>
          </cell>
          <cell r="CR57">
            <v>0</v>
          </cell>
          <cell r="CS57">
            <v>23910.484552596936</v>
          </cell>
        </row>
        <row r="58">
          <cell r="A58" t="str">
            <v>Collège les Vallées</v>
          </cell>
          <cell r="B58" t="str">
            <v>LA GARENNE COLOMBES</v>
          </cell>
          <cell r="C58" t="str">
            <v>1968, restructuré et doté d'un nouveau bâtiment après 1986</v>
          </cell>
          <cell r="D58">
            <v>6583</v>
          </cell>
          <cell r="G58" t="str">
            <v>réha</v>
          </cell>
          <cell r="H58">
            <v>2</v>
          </cell>
          <cell r="I58">
            <v>1076212.8084890628</v>
          </cell>
          <cell r="J58">
            <v>194864.68143840472</v>
          </cell>
          <cell r="K58">
            <v>573461.9303779786</v>
          </cell>
          <cell r="L58">
            <v>0</v>
          </cell>
          <cell r="M58">
            <v>54008.834202565355</v>
          </cell>
          <cell r="N58">
            <v>2298100</v>
          </cell>
          <cell r="O58">
            <v>3895279.5</v>
          </cell>
          <cell r="P58">
            <v>0.49823427093456218</v>
          </cell>
          <cell r="Q58">
            <v>0.14428381206254098</v>
          </cell>
          <cell r="R58">
            <v>0.80786024227163655</v>
          </cell>
          <cell r="S58">
            <v>0</v>
          </cell>
          <cell r="T58">
            <v>0.80786024227163655</v>
          </cell>
          <cell r="U58">
            <v>536206.10400798579</v>
          </cell>
          <cell r="V58">
            <v>28115.819074285704</v>
          </cell>
          <cell r="W58">
            <v>463277.09400871414</v>
          </cell>
          <cell r="X58">
            <v>0</v>
          </cell>
          <cell r="Y58">
            <v>26909.052132940797</v>
          </cell>
          <cell r="Z58">
            <v>85.402487930326387</v>
          </cell>
          <cell r="AA58">
            <v>2303700</v>
          </cell>
          <cell r="AB58">
            <v>3904771.5</v>
          </cell>
          <cell r="AC58">
            <v>0.51105723359378041</v>
          </cell>
          <cell r="AD58">
            <v>0.14609636833180845</v>
          </cell>
          <cell r="AE58">
            <v>0.83033596684524902</v>
          </cell>
          <cell r="AF58">
            <v>0</v>
          </cell>
          <cell r="AG58">
            <v>0.83033596684524902</v>
          </cell>
          <cell r="AH58">
            <v>550006.34066461341</v>
          </cell>
          <cell r="AI58">
            <v>28469.022274285693</v>
          </cell>
          <cell r="AJ58">
            <v>476166.06640934176</v>
          </cell>
          <cell r="AK58">
            <v>0</v>
          </cell>
          <cell r="AL58">
            <v>27601.605397188199</v>
          </cell>
          <cell r="AM58">
            <v>141.46899949514469</v>
          </cell>
          <cell r="AR58">
            <v>3</v>
          </cell>
          <cell r="AW58" t="str">
            <v>Bâti</v>
          </cell>
          <cell r="AX58">
            <v>2358100</v>
          </cell>
          <cell r="AY58">
            <v>3996979.5</v>
          </cell>
          <cell r="AZ58">
            <v>0.57451429613793425</v>
          </cell>
          <cell r="BA58">
            <v>0.194283812062541</v>
          </cell>
          <cell r="BB58">
            <v>0.90786024227163653</v>
          </cell>
          <cell r="BC58" t="str">
            <v>-</v>
          </cell>
          <cell r="BD58">
            <v>0.90786024227163653</v>
          </cell>
          <cell r="BE58">
            <v>618299.64416372334</v>
          </cell>
          <cell r="BF58">
            <v>37859.053146205944</v>
          </cell>
          <cell r="BG58">
            <v>520623.28704651201</v>
          </cell>
          <cell r="BH58">
            <v>0</v>
          </cell>
          <cell r="BI58">
            <v>31028.847367117225</v>
          </cell>
          <cell r="BJ58">
            <v>75.997022129123394</v>
          </cell>
          <cell r="BK58">
            <v>0</v>
          </cell>
          <cell r="BL58">
            <v>0</v>
          </cell>
          <cell r="BN58">
            <v>2363700</v>
          </cell>
          <cell r="BO58">
            <v>4006471.5</v>
          </cell>
          <cell r="BP58">
            <v>0.58733725879715237</v>
          </cell>
          <cell r="BQ58">
            <v>0.19609636833180846</v>
          </cell>
          <cell r="BR58">
            <v>0.930335966845249</v>
          </cell>
          <cell r="BS58" t="str">
            <v>-</v>
          </cell>
          <cell r="BT58">
            <v>0.930335966845249</v>
          </cell>
          <cell r="BU58">
            <v>632099.88082035084</v>
          </cell>
          <cell r="BV58">
            <v>38212.256346205933</v>
          </cell>
          <cell r="BW58">
            <v>533512.25944713957</v>
          </cell>
          <cell r="BX58">
            <v>0</v>
          </cell>
          <cell r="BY58">
            <v>31721.40063136462</v>
          </cell>
          <cell r="BZ58">
            <v>74.514364213252463</v>
          </cell>
          <cell r="CB58">
            <v>658300</v>
          </cell>
          <cell r="CI58" t="str">
            <v>SITE 00351</v>
          </cell>
          <cell r="CJ58" t="str">
            <v>oui</v>
          </cell>
          <cell r="CL58">
            <v>4006471.5</v>
          </cell>
          <cell r="CM58">
            <v>0.58733725879715237</v>
          </cell>
          <cell r="CO58" t="str">
            <v>Nord</v>
          </cell>
          <cell r="CQ58">
            <v>26493.941183462608</v>
          </cell>
          <cell r="CR58">
            <v>0</v>
          </cell>
          <cell r="CS58">
            <v>27514.893019102743</v>
          </cell>
        </row>
        <row r="59">
          <cell r="A59" t="str">
            <v>Collège Danton</v>
          </cell>
          <cell r="B59" t="str">
            <v>LEVALLOIS PERRET</v>
          </cell>
          <cell r="C59">
            <v>1989</v>
          </cell>
          <cell r="D59">
            <v>10751</v>
          </cell>
          <cell r="G59" t="str">
            <v>réha</v>
          </cell>
          <cell r="H59">
            <v>2</v>
          </cell>
          <cell r="I59">
            <v>2372185.3267128491</v>
          </cell>
          <cell r="J59">
            <v>622687.54060017178</v>
          </cell>
          <cell r="K59">
            <v>765651.47196440585</v>
          </cell>
          <cell r="L59">
            <v>0</v>
          </cell>
          <cell r="M59">
            <v>115638.79256400582</v>
          </cell>
          <cell r="N59">
            <v>3550600</v>
          </cell>
          <cell r="O59">
            <v>6018267</v>
          </cell>
          <cell r="P59">
            <v>0.34101596905723613</v>
          </cell>
          <cell r="Q59">
            <v>0.23682767920105216</v>
          </cell>
          <cell r="R59">
            <v>0.24980407917500971</v>
          </cell>
          <cell r="S59">
            <v>0</v>
          </cell>
          <cell r="T59">
            <v>0.24980407917500971</v>
          </cell>
          <cell r="U59">
            <v>808953.07797233853</v>
          </cell>
          <cell r="V59">
            <v>147469.64510774962</v>
          </cell>
          <cell r="W59">
            <v>191262.86092305917</v>
          </cell>
          <cell r="X59">
            <v>0</v>
          </cell>
          <cell r="Y59">
            <v>39434.674906823158</v>
          </cell>
          <cell r="Z59">
            <v>90.037511616094491</v>
          </cell>
          <cell r="AA59">
            <v>5529500</v>
          </cell>
          <cell r="AB59">
            <v>9372502.5</v>
          </cell>
          <cell r="AC59">
            <v>0.39828684432201805</v>
          </cell>
          <cell r="AD59">
            <v>0.4182109406104611</v>
          </cell>
          <cell r="AE59">
            <v>0.35648096216191716</v>
          </cell>
          <cell r="AF59">
            <v>0</v>
          </cell>
          <cell r="AG59">
            <v>0.35648096216191721</v>
          </cell>
          <cell r="AH59">
            <v>944810.2079234561</v>
          </cell>
          <cell r="AI59">
            <v>260414.74206081254</v>
          </cell>
          <cell r="AJ59">
            <v>272940.17340655957</v>
          </cell>
          <cell r="AK59">
            <v>0</v>
          </cell>
          <cell r="AL59">
            <v>46057.409771526327</v>
          </cell>
          <cell r="AM59">
            <v>203.49608339881678</v>
          </cell>
          <cell r="AR59">
            <v>3</v>
          </cell>
          <cell r="AW59" t="str">
            <v>Bâti</v>
          </cell>
          <cell r="AX59">
            <v>3610600</v>
          </cell>
          <cell r="AY59">
            <v>6119967</v>
          </cell>
          <cell r="AZ59">
            <v>0.30715407309452408</v>
          </cell>
          <cell r="BA59">
            <v>0.28682767920105212</v>
          </cell>
          <cell r="BB59">
            <v>0.34980407917500972</v>
          </cell>
          <cell r="BC59" t="str">
            <v>-</v>
          </cell>
          <cell r="BD59">
            <v>0.34980407917500972</v>
          </cell>
          <cell r="BE59">
            <v>728626.38523491588</v>
          </cell>
          <cell r="BF59">
            <v>178604.02213775821</v>
          </cell>
          <cell r="BG59">
            <v>267828.00811949978</v>
          </cell>
          <cell r="BH59">
            <v>0</v>
          </cell>
          <cell r="BI59">
            <v>35518.926143767152</v>
          </cell>
          <cell r="BJ59">
            <v>101.65284798829953</v>
          </cell>
          <cell r="BK59">
            <v>0</v>
          </cell>
          <cell r="BL59">
            <v>0</v>
          </cell>
          <cell r="BN59">
            <v>5589500</v>
          </cell>
          <cell r="BO59">
            <v>9474202.5</v>
          </cell>
          <cell r="BP59">
            <v>0.46442494835930614</v>
          </cell>
          <cell r="BQ59">
            <v>0.46821094061046115</v>
          </cell>
          <cell r="BR59">
            <v>0.45648096216191725</v>
          </cell>
          <cell r="BS59" t="str">
            <v>-</v>
          </cell>
          <cell r="BT59">
            <v>0.45648096216191725</v>
          </cell>
          <cell r="BU59">
            <v>1101702.0478573188</v>
          </cell>
          <cell r="BV59">
            <v>291549.11909082113</v>
          </cell>
          <cell r="BW59">
            <v>349505.32060300017</v>
          </cell>
          <cell r="BX59">
            <v>0</v>
          </cell>
          <cell r="BY59">
            <v>53705.540264870921</v>
          </cell>
          <cell r="BZ59">
            <v>104.07678560597446</v>
          </cell>
          <cell r="CB59">
            <v>1075100</v>
          </cell>
          <cell r="CI59" t="str">
            <v>SITE 00124</v>
          </cell>
          <cell r="CJ59" t="str">
            <v>oui</v>
          </cell>
          <cell r="CL59">
            <v>9474202.5</v>
          </cell>
          <cell r="CM59">
            <v>0.46442494835930614</v>
          </cell>
          <cell r="CO59" t="str">
            <v>Nord</v>
          </cell>
          <cell r="CQ59">
            <v>39048.225070184693</v>
          </cell>
          <cell r="CR59">
            <v>0</v>
          </cell>
          <cell r="CS59">
            <v>76590.56749382113</v>
          </cell>
        </row>
        <row r="60">
          <cell r="A60" t="str">
            <v>Collège Henri Wallon</v>
          </cell>
          <cell r="B60" t="str">
            <v>MALAKOFF</v>
          </cell>
          <cell r="C60">
            <v>1969</v>
          </cell>
          <cell r="D60">
            <v>3943</v>
          </cell>
          <cell r="G60">
            <v>1</v>
          </cell>
          <cell r="H60">
            <v>1</v>
          </cell>
          <cell r="I60">
            <v>780405.71216468734</v>
          </cell>
          <cell r="J60">
            <v>119295.48580297251</v>
          </cell>
          <cell r="K60">
            <v>472623.35879301827</v>
          </cell>
          <cell r="L60">
            <v>0</v>
          </cell>
          <cell r="M60">
            <v>44048.551720284049</v>
          </cell>
          <cell r="AN60" t="str">
            <v>Nécessité d'une rénovation globale du site</v>
          </cell>
          <cell r="AR60">
            <v>4</v>
          </cell>
          <cell r="BK60">
            <v>0</v>
          </cell>
          <cell r="BL60">
            <v>0</v>
          </cell>
          <cell r="CB60">
            <v>394300</v>
          </cell>
          <cell r="CI60" t="str">
            <v>SITE 00137</v>
          </cell>
          <cell r="CJ60" t="str">
            <v>oui</v>
          </cell>
          <cell r="CK60" t="str">
            <v>oui</v>
          </cell>
          <cell r="CN60" t="str">
            <v>À mettre dans le CPE1 en attendant la réha? Quelle échéance de réha?</v>
          </cell>
          <cell r="CO60" t="str">
            <v>Sud</v>
          </cell>
          <cell r="CP60" t="str">
            <v>Opération individuelle prévue</v>
          </cell>
          <cell r="CQ60">
            <v>23016.757573219991</v>
          </cell>
          <cell r="CR60">
            <v>0</v>
          </cell>
          <cell r="CS60">
            <v>21031.794147064058</v>
          </cell>
          <cell r="CT60" t="str">
            <v>2 rond-point Youri Gargarine</v>
          </cell>
          <cell r="CU60">
            <v>92240</v>
          </cell>
          <cell r="CV60" t="str">
            <v>MALAKOFF</v>
          </cell>
        </row>
        <row r="61">
          <cell r="A61" t="str">
            <v>Collège Paul Bert</v>
          </cell>
          <cell r="B61" t="str">
            <v>MALAKOFF</v>
          </cell>
          <cell r="C61" t="str">
            <v>Entre 1907 et 1911, extensions en 1929 et 1960, réhabilitation et extension en 2005</v>
          </cell>
          <cell r="D61">
            <v>4674</v>
          </cell>
          <cell r="G61">
            <v>4</v>
          </cell>
          <cell r="H61">
            <v>1</v>
          </cell>
          <cell r="I61">
            <v>1106869.597382484</v>
          </cell>
          <cell r="J61">
            <v>206467.74099150614</v>
          </cell>
          <cell r="K61">
            <v>574182.82562439819</v>
          </cell>
          <cell r="L61">
            <v>0</v>
          </cell>
          <cell r="M61">
            <v>57066.028345997387</v>
          </cell>
          <cell r="N61">
            <v>329700</v>
          </cell>
          <cell r="O61">
            <v>540958.57200000004</v>
          </cell>
          <cell r="P61">
            <v>0.2446485294425837</v>
          </cell>
          <cell r="Q61">
            <v>0.2768831275191227</v>
          </cell>
          <cell r="R61">
            <v>0.20776756116395545</v>
          </cell>
          <cell r="S61">
            <v>0</v>
          </cell>
          <cell r="T61">
            <v>0.20776756116395545</v>
          </cell>
          <cell r="U61">
            <v>270794.01928432938</v>
          </cell>
          <cell r="V61">
            <v>57167.433857536394</v>
          </cell>
          <cell r="W61">
            <v>119296.56534220991</v>
          </cell>
          <cell r="X61">
            <v>0</v>
          </cell>
          <cell r="Y61">
            <v>13961.119915977057</v>
          </cell>
          <cell r="Z61">
            <v>23.615583992133214</v>
          </cell>
          <cell r="AA61">
            <v>734600</v>
          </cell>
          <cell r="AB61">
            <v>1205302.2960000001</v>
          </cell>
          <cell r="AC61">
            <v>0.25859489043820266</v>
          </cell>
          <cell r="AD61">
            <v>0.24198866443461867</v>
          </cell>
          <cell r="AE61">
            <v>0.26702503170199848</v>
          </cell>
          <cell r="AF61">
            <v>0</v>
          </cell>
          <cell r="AG61">
            <v>0.26702503170199848</v>
          </cell>
          <cell r="AH61">
            <v>286230.82226450095</v>
          </cell>
          <cell r="AI61">
            <v>49962.852891367344</v>
          </cell>
          <cell r="AJ61">
            <v>153321.18721509801</v>
          </cell>
          <cell r="AK61">
            <v>0</v>
          </cell>
          <cell r="AL61">
            <v>14756.983347876561</v>
          </cell>
          <cell r="AM61">
            <v>81.676740265037679</v>
          </cell>
          <cell r="AR61">
            <v>2</v>
          </cell>
          <cell r="AS61" t="str">
            <v xml:space="preserve">OUI </v>
          </cell>
          <cell r="AT61" t="str">
            <v xml:space="preserve">OUI </v>
          </cell>
          <cell r="AU61">
            <v>0</v>
          </cell>
          <cell r="AW61" t="str">
            <v>Systèmes</v>
          </cell>
          <cell r="AX61">
            <v>389700</v>
          </cell>
          <cell r="AY61">
            <v>639404.17200000014</v>
          </cell>
          <cell r="AZ61">
            <v>0.31696702725837284</v>
          </cell>
          <cell r="BA61">
            <v>0.32688312751912268</v>
          </cell>
          <cell r="BB61">
            <v>0.30776756116395543</v>
          </cell>
          <cell r="BC61" t="str">
            <v>-</v>
          </cell>
          <cell r="BD61">
            <v>0.30776756116395543</v>
          </cell>
          <cell r="BE61">
            <v>350841.16584499797</v>
          </cell>
          <cell r="BF61">
            <v>67490.820907111702</v>
          </cell>
          <cell r="BG61">
            <v>176714.84790464974</v>
          </cell>
          <cell r="BH61">
            <v>0</v>
          </cell>
          <cell r="BI61">
            <v>18088.049362272832</v>
          </cell>
          <cell r="BJ61">
            <v>21.544611704389595</v>
          </cell>
          <cell r="BK61">
            <v>0</v>
          </cell>
          <cell r="BL61">
            <v>0</v>
          </cell>
          <cell r="BN61">
            <v>794600</v>
          </cell>
          <cell r="BO61">
            <v>1303747.8960000002</v>
          </cell>
          <cell r="BP61">
            <v>0.33091338825399208</v>
          </cell>
          <cell r="BQ61">
            <v>0.29198866443461868</v>
          </cell>
          <cell r="BR61">
            <v>0.36702503170199852</v>
          </cell>
          <cell r="BS61" t="str">
            <v>-</v>
          </cell>
          <cell r="BT61">
            <v>0.36702503170199852</v>
          </cell>
          <cell r="BU61">
            <v>366277.96882516984</v>
          </cell>
          <cell r="BV61">
            <v>60286.239940942651</v>
          </cell>
          <cell r="BW61">
            <v>210739.46977753783</v>
          </cell>
          <cell r="BX61">
            <v>0</v>
          </cell>
          <cell r="BY61">
            <v>18883.912794172349</v>
          </cell>
          <cell r="BZ61">
            <v>42.078143902741211</v>
          </cell>
          <cell r="CB61">
            <v>467400</v>
          </cell>
          <cell r="CI61" t="str">
            <v>SITE 00138</v>
          </cell>
          <cell r="CJ61" t="str">
            <v>oui</v>
          </cell>
          <cell r="CL61">
            <v>639404.17200000014</v>
          </cell>
          <cell r="CM61">
            <v>0.31696702725837284</v>
          </cell>
          <cell r="CO61" t="str">
            <v>Sud</v>
          </cell>
          <cell r="CQ61">
            <v>30431.689758093104</v>
          </cell>
          <cell r="CR61">
            <v>0</v>
          </cell>
          <cell r="CS61">
            <v>26634.338587904287</v>
          </cell>
          <cell r="CT61" t="str">
            <v>21 rue Paul Vaillant Couturier</v>
          </cell>
          <cell r="CU61">
            <v>92240</v>
          </cell>
          <cell r="CV61" t="str">
            <v>MALAKOFF</v>
          </cell>
        </row>
        <row r="62">
          <cell r="A62" t="str">
            <v>Collège Armande Béjart</v>
          </cell>
          <cell r="B62" t="str">
            <v>MEUDON LA FORET</v>
          </cell>
          <cell r="C62">
            <v>2017</v>
          </cell>
          <cell r="D62">
            <v>4059</v>
          </cell>
          <cell r="G62">
            <v>1</v>
          </cell>
          <cell r="H62">
            <v>1</v>
          </cell>
          <cell r="I62">
            <v>1401322.7931288886</v>
          </cell>
          <cell r="J62">
            <v>194430.34146793914</v>
          </cell>
          <cell r="K62">
            <v>0</v>
          </cell>
          <cell r="L62">
            <v>899692.51214160561</v>
          </cell>
          <cell r="M62">
            <v>78453.209046511241</v>
          </cell>
          <cell r="N62">
            <v>0</v>
          </cell>
          <cell r="O62">
            <v>0</v>
          </cell>
          <cell r="T62">
            <v>0</v>
          </cell>
          <cell r="U62">
            <v>0</v>
          </cell>
          <cell r="V62">
            <v>0</v>
          </cell>
          <cell r="W62">
            <v>0</v>
          </cell>
          <cell r="X62">
            <v>0</v>
          </cell>
          <cell r="Y62">
            <v>0</v>
          </cell>
          <cell r="Z62">
            <v>0</v>
          </cell>
          <cell r="AA62">
            <v>0</v>
          </cell>
          <cell r="AB62">
            <v>0</v>
          </cell>
          <cell r="AG62">
            <v>0</v>
          </cell>
          <cell r="AH62">
            <v>0</v>
          </cell>
          <cell r="AI62">
            <v>0</v>
          </cell>
          <cell r="AJ62">
            <v>0</v>
          </cell>
          <cell r="AK62">
            <v>0</v>
          </cell>
          <cell r="AL62">
            <v>0</v>
          </cell>
          <cell r="AM62">
            <v>0</v>
          </cell>
          <cell r="AN62" t="str">
            <v>En cours d'audit</v>
          </cell>
          <cell r="AR62">
            <v>2</v>
          </cell>
          <cell r="AW62" t="str">
            <v>Optimisation</v>
          </cell>
          <cell r="BK62">
            <v>0</v>
          </cell>
          <cell r="BL62">
            <v>0</v>
          </cell>
          <cell r="CB62">
            <v>405900</v>
          </cell>
          <cell r="CI62" t="str">
            <v>SITE 00159</v>
          </cell>
          <cell r="CJ62" t="str">
            <v>réseau chaleur, bâtiment récent</v>
          </cell>
          <cell r="CN62" t="str">
            <v>Vient d'être livré: en maintien de consommations</v>
          </cell>
          <cell r="CO62" t="str">
            <v>Sud</v>
          </cell>
          <cell r="CP62" t="str">
            <v>Collège neuf sans référence de consommation sur 1 an</v>
          </cell>
          <cell r="CQ62">
            <v>0</v>
          </cell>
          <cell r="CR62">
            <v>49483.088167788308</v>
          </cell>
          <cell r="CS62">
            <v>28970.120878722926</v>
          </cell>
          <cell r="CT62" t="str">
            <v>18 bis rue de la Roseraie</v>
          </cell>
          <cell r="CU62">
            <v>92630</v>
          </cell>
          <cell r="CV62" t="str">
            <v>Meudon la Forêt</v>
          </cell>
        </row>
        <row r="63">
          <cell r="A63" t="str">
            <v xml:space="preserve">Collège le Haut Mesnil </v>
          </cell>
          <cell r="B63" t="str">
            <v>MONTROUGE</v>
          </cell>
          <cell r="C63" t="str">
            <v>1931-34</v>
          </cell>
          <cell r="D63">
            <v>5512.5</v>
          </cell>
          <cell r="G63">
            <v>4</v>
          </cell>
          <cell r="H63">
            <v>1</v>
          </cell>
          <cell r="I63">
            <v>1067002.183406357</v>
          </cell>
          <cell r="J63">
            <v>159529.07476571429</v>
          </cell>
          <cell r="K63">
            <v>655417.17051081406</v>
          </cell>
          <cell r="L63">
            <v>0</v>
          </cell>
          <cell r="M63">
            <v>53509.638245083566</v>
          </cell>
          <cell r="N63">
            <v>427600</v>
          </cell>
          <cell r="O63">
            <v>701588.97600000014</v>
          </cell>
          <cell r="P63">
            <v>0.41727492025703339</v>
          </cell>
          <cell r="Q63">
            <v>0.38124383066243117</v>
          </cell>
          <cell r="R63">
            <v>0.36459657359827646</v>
          </cell>
          <cell r="S63">
            <v>0</v>
          </cell>
          <cell r="T63">
            <v>0.36459657359827646</v>
          </cell>
          <cell r="U63">
            <v>445233.25099496811</v>
          </cell>
          <cell r="V63">
            <v>60819.475565714303</v>
          </cell>
          <cell r="W63">
            <v>238962.85464572013</v>
          </cell>
          <cell r="X63">
            <v>0</v>
          </cell>
          <cell r="Y63">
            <v>22328.23003169995</v>
          </cell>
          <cell r="Z63">
            <v>19.15064469476199</v>
          </cell>
          <cell r="AA63">
            <v>2029000</v>
          </cell>
          <cell r="AB63">
            <v>3329102.0400000005</v>
          </cell>
          <cell r="AC63">
            <v>0.57867521805910438</v>
          </cell>
          <cell r="AD63">
            <v>0.2284263687139515</v>
          </cell>
          <cell r="AE63">
            <v>0.65018764621049951</v>
          </cell>
          <cell r="AF63">
            <v>0</v>
          </cell>
          <cell r="AG63">
            <v>0.65018764621049951</v>
          </cell>
          <cell r="AH63">
            <v>617447.7211522141</v>
          </cell>
          <cell r="AI63">
            <v>36440.64725302859</v>
          </cell>
          <cell r="AJ63">
            <v>426144.14738037181</v>
          </cell>
          <cell r="AK63">
            <v>0</v>
          </cell>
          <cell r="AL63">
            <v>30964.701579737524</v>
          </cell>
          <cell r="AM63">
            <v>107.51280878413102</v>
          </cell>
          <cell r="AR63">
            <v>2</v>
          </cell>
          <cell r="AS63" t="str">
            <v xml:space="preserve">OUI </v>
          </cell>
          <cell r="AT63" t="str">
            <v xml:space="preserve">OUI </v>
          </cell>
          <cell r="AU63">
            <v>1</v>
          </cell>
          <cell r="AW63" t="str">
            <v>Systèmes</v>
          </cell>
          <cell r="AX63">
            <v>487600</v>
          </cell>
          <cell r="AY63">
            <v>800034.57600000012</v>
          </cell>
          <cell r="AZ63">
            <v>0.45173109933324052</v>
          </cell>
          <cell r="BA63">
            <v>0.43124383066243122</v>
          </cell>
          <cell r="BB63">
            <v>0.46459657359827644</v>
          </cell>
          <cell r="BC63" t="str">
            <v>-</v>
          </cell>
          <cell r="BD63">
            <v>0.46459657359827644</v>
          </cell>
          <cell r="BE63">
            <v>481998.06930112158</v>
          </cell>
          <cell r="BF63">
            <v>68795.929304000019</v>
          </cell>
          <cell r="BG63">
            <v>304504.57169680152</v>
          </cell>
          <cell r="BH63">
            <v>0</v>
          </cell>
          <cell r="BI63">
            <v>24171.967709375611</v>
          </cell>
          <cell r="BJ63">
            <v>20.17212689767387</v>
          </cell>
          <cell r="BK63">
            <v>0</v>
          </cell>
          <cell r="BL63">
            <v>0</v>
          </cell>
          <cell r="BN63">
            <v>2089000</v>
          </cell>
          <cell r="BO63">
            <v>3427547.6400000006</v>
          </cell>
          <cell r="BP63">
            <v>0.56821063200968891</v>
          </cell>
          <cell r="BQ63">
            <v>0.27842636871395149</v>
          </cell>
          <cell r="BR63">
            <v>0.75018764621049949</v>
          </cell>
          <cell r="BS63" t="str">
            <v>-</v>
          </cell>
          <cell r="BT63">
            <v>0.75018764621049949</v>
          </cell>
          <cell r="BU63">
            <v>606281.98498904414</v>
          </cell>
          <cell r="BV63">
            <v>44417.100991314306</v>
          </cell>
          <cell r="BW63">
            <v>491685.86443145323</v>
          </cell>
          <cell r="BX63">
            <v>0</v>
          </cell>
          <cell r="BY63">
            <v>30404.745365848754</v>
          </cell>
          <cell r="BZ63">
            <v>68.706380364770581</v>
          </cell>
          <cell r="CB63">
            <v>551250</v>
          </cell>
          <cell r="CI63" t="str">
            <v>SITE 00171</v>
          </cell>
          <cell r="CJ63" t="str">
            <v>oui</v>
          </cell>
          <cell r="CL63">
            <v>800034.57600000012</v>
          </cell>
          <cell r="CM63">
            <v>0.45173109933324052</v>
          </cell>
          <cell r="CO63" t="str">
            <v>Sud</v>
          </cell>
          <cell r="CQ63">
            <v>32770.858525540709</v>
          </cell>
          <cell r="CR63">
            <v>0</v>
          </cell>
          <cell r="CS63">
            <v>20738.779719542854</v>
          </cell>
          <cell r="CT63" t="str">
            <v>24 Rue Arthur Auger</v>
          </cell>
          <cell r="CU63">
            <v>92120</v>
          </cell>
          <cell r="CV63" t="str">
            <v>MONTROUGE</v>
          </cell>
        </row>
        <row r="64">
          <cell r="A64" t="str">
            <v>Collège Alfred de Vigny</v>
          </cell>
          <cell r="B64" t="str">
            <v>COURBEVOIE</v>
          </cell>
          <cell r="D64">
            <v>92120</v>
          </cell>
          <cell r="G64">
            <v>1</v>
          </cell>
          <cell r="H64">
            <v>1</v>
          </cell>
          <cell r="I64">
            <v>0</v>
          </cell>
          <cell r="J64">
            <v>0</v>
          </cell>
          <cell r="K64">
            <v>0</v>
          </cell>
          <cell r="L64">
            <v>0</v>
          </cell>
          <cell r="M64">
            <v>0</v>
          </cell>
          <cell r="N64">
            <v>0</v>
          </cell>
          <cell r="O64">
            <v>0</v>
          </cell>
          <cell r="T64">
            <v>0</v>
          </cell>
          <cell r="U64">
            <v>0</v>
          </cell>
          <cell r="V64">
            <v>0</v>
          </cell>
          <cell r="W64">
            <v>0</v>
          </cell>
          <cell r="X64">
            <v>0</v>
          </cell>
          <cell r="Y64">
            <v>0</v>
          </cell>
          <cell r="Z64">
            <v>0</v>
          </cell>
          <cell r="AA64">
            <v>0</v>
          </cell>
          <cell r="AB64">
            <v>0</v>
          </cell>
          <cell r="AG64">
            <v>0</v>
          </cell>
          <cell r="AH64">
            <v>0</v>
          </cell>
          <cell r="AI64">
            <v>0</v>
          </cell>
          <cell r="AJ64">
            <v>0</v>
          </cell>
          <cell r="AK64">
            <v>0</v>
          </cell>
          <cell r="AL64">
            <v>0</v>
          </cell>
          <cell r="AM64">
            <v>0</v>
          </cell>
          <cell r="AN64" t="str">
            <v>Opération à part ou GR1 si pas le cas</v>
          </cell>
          <cell r="AR64">
            <v>3</v>
          </cell>
          <cell r="CI64" t="str">
            <v>SITE 00310</v>
          </cell>
          <cell r="CJ64" t="str">
            <v>oui</v>
          </cell>
          <cell r="CK64" t="str">
            <v>oui</v>
          </cell>
          <cell r="CN64" t="str">
            <v>À mettre dans le CPE1 en attendant la réha? Quelle échéance de réha?</v>
          </cell>
          <cell r="CO64" t="str">
            <v>Nord</v>
          </cell>
          <cell r="CP64" t="str">
            <v>Opération individuelle prévue</v>
          </cell>
          <cell r="CQ64">
            <v>0</v>
          </cell>
          <cell r="CR64">
            <v>0</v>
          </cell>
          <cell r="CS64">
            <v>0</v>
          </cell>
          <cell r="CT64" t="str">
            <v>18 Rue Lambrechts</v>
          </cell>
          <cell r="CU64">
            <v>92400</v>
          </cell>
          <cell r="CV64" t="str">
            <v>Courbevoie</v>
          </cell>
        </row>
        <row r="65">
          <cell r="A65" t="str">
            <v>Collège Maurice Genevoix</v>
          </cell>
          <cell r="B65" t="str">
            <v>MONTROUGE</v>
          </cell>
          <cell r="C65">
            <v>1996</v>
          </cell>
          <cell r="D65">
            <v>7351</v>
          </cell>
          <cell r="G65">
            <v>1</v>
          </cell>
          <cell r="H65">
            <v>1</v>
          </cell>
          <cell r="I65">
            <v>739779.07416814915</v>
          </cell>
          <cell r="J65">
            <v>123967.41220098738</v>
          </cell>
          <cell r="K65">
            <v>419943.15068960161</v>
          </cell>
          <cell r="L65">
            <v>0</v>
          </cell>
          <cell r="M65">
            <v>35860.644633267497</v>
          </cell>
          <cell r="N65">
            <v>0</v>
          </cell>
          <cell r="O65">
            <v>0</v>
          </cell>
          <cell r="T65">
            <v>0</v>
          </cell>
          <cell r="U65">
            <v>0</v>
          </cell>
          <cell r="V65">
            <v>0</v>
          </cell>
          <cell r="W65">
            <v>0</v>
          </cell>
          <cell r="X65">
            <v>0</v>
          </cell>
          <cell r="Y65">
            <v>0</v>
          </cell>
          <cell r="Z65">
            <v>0</v>
          </cell>
          <cell r="AA65">
            <v>0</v>
          </cell>
          <cell r="AB65">
            <v>0</v>
          </cell>
          <cell r="AG65">
            <v>0</v>
          </cell>
          <cell r="AH65">
            <v>0</v>
          </cell>
          <cell r="AI65">
            <v>0</v>
          </cell>
          <cell r="AJ65">
            <v>0</v>
          </cell>
          <cell r="AK65">
            <v>0</v>
          </cell>
          <cell r="AL65">
            <v>0</v>
          </cell>
          <cell r="AM65">
            <v>0</v>
          </cell>
          <cell r="AN65" t="str">
            <v>En cours d'audit
Chaufferie du lycée avec sous-station</v>
          </cell>
          <cell r="AR65">
            <v>2</v>
          </cell>
          <cell r="AS65" t="str">
            <v xml:space="preserve">OUI </v>
          </cell>
          <cell r="AU65">
            <v>0</v>
          </cell>
          <cell r="AW65" t="str">
            <v>Optimisation</v>
          </cell>
          <cell r="BK65">
            <v>0</v>
          </cell>
          <cell r="BL65">
            <v>0</v>
          </cell>
          <cell r="CB65">
            <v>735100</v>
          </cell>
          <cell r="CI65" t="str">
            <v>SITE 00172</v>
          </cell>
          <cell r="CJ65" t="str">
            <v>chaufferie commune</v>
          </cell>
          <cell r="CN65" t="str">
            <v>Chaufferie du lycée avec sous-station collège et sous-comptage non relevé: facturation au ratio surfacique</v>
          </cell>
          <cell r="CO65" t="str">
            <v>Sud</v>
          </cell>
          <cell r="CP65" t="str">
            <v>Chaufferie commune</v>
          </cell>
          <cell r="CQ65">
            <v>17389.500215320375</v>
          </cell>
          <cell r="CR65">
            <v>0</v>
          </cell>
          <cell r="CS65">
            <v>18471.144417947118</v>
          </cell>
          <cell r="CT65" t="str">
            <v>11 rue d'Arcueil</v>
          </cell>
          <cell r="CU65">
            <v>92120</v>
          </cell>
          <cell r="CV65" t="str">
            <v>Montrouge</v>
          </cell>
        </row>
        <row r="66">
          <cell r="A66" t="str">
            <v xml:space="preserve">Collège Robert Doisneau </v>
          </cell>
          <cell r="B66" t="str">
            <v>MONTROUGE</v>
          </cell>
          <cell r="C66">
            <v>1994</v>
          </cell>
          <cell r="D66">
            <v>13970</v>
          </cell>
          <cell r="G66">
            <v>4</v>
          </cell>
          <cell r="H66">
            <v>1</v>
          </cell>
          <cell r="I66">
            <v>2006017.94</v>
          </cell>
          <cell r="J66">
            <v>368893</v>
          </cell>
          <cell r="K66">
            <v>1054274</v>
          </cell>
          <cell r="L66">
            <v>0</v>
          </cell>
          <cell r="M66">
            <v>96981</v>
          </cell>
          <cell r="N66">
            <v>633500</v>
          </cell>
          <cell r="O66">
            <v>1039421.4600000002</v>
          </cell>
          <cell r="P66">
            <v>0.16060791987842921</v>
          </cell>
          <cell r="Q66">
            <v>0.2365854305850992</v>
          </cell>
          <cell r="R66">
            <v>9.2019359986638211E-2</v>
          </cell>
          <cell r="S66">
            <v>0</v>
          </cell>
          <cell r="T66">
            <v>9.2019359986638211E-2</v>
          </cell>
          <cell r="U66">
            <v>322182.36858221161</v>
          </cell>
          <cell r="V66">
            <v>87274.709244829006</v>
          </cell>
          <cell r="W66">
            <v>97013.618730553018</v>
          </cell>
          <cell r="X66">
            <v>0</v>
          </cell>
          <cell r="Y66">
            <v>15575.916677729943</v>
          </cell>
          <cell r="Z66">
            <v>40.671763537728886</v>
          </cell>
          <cell r="AA66">
            <v>633500</v>
          </cell>
          <cell r="AB66">
            <v>1039421.4600000002</v>
          </cell>
          <cell r="AC66">
            <v>0.16060791987842921</v>
          </cell>
          <cell r="AD66">
            <v>0.2365854305850992</v>
          </cell>
          <cell r="AE66">
            <v>9.2019359986638211E-2</v>
          </cell>
          <cell r="AF66">
            <v>0</v>
          </cell>
          <cell r="AG66">
            <v>9.2019359986638211E-2</v>
          </cell>
          <cell r="AH66">
            <v>322182.36858221161</v>
          </cell>
          <cell r="AI66">
            <v>87274.709244829006</v>
          </cell>
          <cell r="AJ66">
            <v>97013.618730553018</v>
          </cell>
          <cell r="AK66">
            <v>0</v>
          </cell>
          <cell r="AL66">
            <v>15575.916677729943</v>
          </cell>
          <cell r="AM66">
            <v>66.732602742164062</v>
          </cell>
          <cell r="AO66" t="str">
            <v>- Vérifier si le préparateur ECS a été remis en route</v>
          </cell>
          <cell r="AR66">
            <v>2</v>
          </cell>
          <cell r="AS66" t="str">
            <v xml:space="preserve">OUI </v>
          </cell>
          <cell r="AU66">
            <v>1</v>
          </cell>
          <cell r="AW66" t="str">
            <v>Systèmes</v>
          </cell>
          <cell r="AX66">
            <v>693500</v>
          </cell>
          <cell r="AY66">
            <v>1137867.06</v>
          </cell>
          <cell r="AZ66">
            <v>0.23688570082389787</v>
          </cell>
          <cell r="BA66">
            <v>0.28658543058509922</v>
          </cell>
          <cell r="BB66">
            <v>0.19201935998663824</v>
          </cell>
          <cell r="BC66" t="str">
            <v>-</v>
          </cell>
          <cell r="BD66">
            <v>0.19201935998663824</v>
          </cell>
          <cell r="BE66">
            <v>475196.96558221191</v>
          </cell>
          <cell r="BF66">
            <v>105719.35924482901</v>
          </cell>
          <cell r="BG66">
            <v>202441.01873055304</v>
          </cell>
          <cell r="BH66">
            <v>0</v>
          </cell>
          <cell r="BI66">
            <v>22973.412151602439</v>
          </cell>
          <cell r="BJ66">
            <v>30.187069966949906</v>
          </cell>
          <cell r="BK66">
            <v>525000</v>
          </cell>
          <cell r="BL66">
            <v>525000</v>
          </cell>
          <cell r="BN66">
            <v>693500</v>
          </cell>
          <cell r="BO66">
            <v>1137867.06</v>
          </cell>
          <cell r="BP66">
            <v>0.23688570082389787</v>
          </cell>
          <cell r="BQ66">
            <v>0.28658543058509922</v>
          </cell>
          <cell r="BR66">
            <v>0.19201935998663824</v>
          </cell>
          <cell r="BS66" t="str">
            <v>-</v>
          </cell>
          <cell r="BT66">
            <v>0.19201935998663824</v>
          </cell>
          <cell r="BU66">
            <v>475196.96558221191</v>
          </cell>
          <cell r="BV66">
            <v>105719.35924482901</v>
          </cell>
          <cell r="BW66">
            <v>202441.01873055304</v>
          </cell>
          <cell r="BX66">
            <v>0</v>
          </cell>
          <cell r="BY66">
            <v>22973.412151602439</v>
          </cell>
          <cell r="BZ66">
            <v>30.187069966949906</v>
          </cell>
          <cell r="CB66">
            <v>1397000</v>
          </cell>
          <cell r="CI66" t="str">
            <v>SITE 00173</v>
          </cell>
          <cell r="CJ66" t="str">
            <v>oui</v>
          </cell>
          <cell r="CL66">
            <v>1137867.06</v>
          </cell>
          <cell r="CM66">
            <v>0.23688570082389787</v>
          </cell>
          <cell r="CO66" t="str">
            <v>Sud</v>
          </cell>
          <cell r="CQ66">
            <v>52714</v>
          </cell>
          <cell r="CR66">
            <v>0</v>
          </cell>
          <cell r="CS66">
            <v>44267</v>
          </cell>
          <cell r="CT66" t="str">
            <v>2 rue du 11 Novembre</v>
          </cell>
          <cell r="CU66">
            <v>92120</v>
          </cell>
          <cell r="CV66" t="str">
            <v>MONTROUGE</v>
          </cell>
        </row>
        <row r="67">
          <cell r="A67" t="str">
            <v>Collège Evariste Galois Nanterre</v>
          </cell>
          <cell r="B67" t="str">
            <v>NANTERRE</v>
          </cell>
          <cell r="C67">
            <v>1975</v>
          </cell>
          <cell r="D67">
            <v>8048</v>
          </cell>
          <cell r="G67">
            <v>1</v>
          </cell>
          <cell r="H67">
            <v>1</v>
          </cell>
          <cell r="I67">
            <v>1224255.0175640318</v>
          </cell>
          <cell r="J67">
            <v>214036.75153089434</v>
          </cell>
          <cell r="K67">
            <v>672040.19861432444</v>
          </cell>
          <cell r="L67">
            <v>0</v>
          </cell>
          <cell r="M67">
            <v>62496.971387386955</v>
          </cell>
          <cell r="AR67">
            <v>1</v>
          </cell>
          <cell r="AW67" t="str">
            <v>Optimisation</v>
          </cell>
          <cell r="CB67">
            <v>804800</v>
          </cell>
          <cell r="CI67" t="str">
            <v>SITE 00191</v>
          </cell>
          <cell r="CJ67" t="str">
            <v>oui</v>
          </cell>
          <cell r="CK67" t="str">
            <v>oui</v>
          </cell>
          <cell r="CL67">
            <v>0</v>
          </cell>
          <cell r="CM67">
            <v>0</v>
          </cell>
          <cell r="CO67" t="str">
            <v>Nord</v>
          </cell>
          <cell r="CP67" t="str">
            <v>Opération individuelle prévue</v>
          </cell>
          <cell r="CQ67">
            <v>33602.009930716224</v>
          </cell>
          <cell r="CR67">
            <v>0</v>
          </cell>
          <cell r="CS67">
            <v>28894.961456670731</v>
          </cell>
          <cell r="CT67" t="str">
            <v>21 rue Fontenelles</v>
          </cell>
          <cell r="CU67">
            <v>92000</v>
          </cell>
          <cell r="CV67" t="str">
            <v>NANTERRE</v>
          </cell>
        </row>
        <row r="68">
          <cell r="A68" t="str">
            <v>Collège André Doucet</v>
          </cell>
          <cell r="B68" t="str">
            <v>NANTERRE</v>
          </cell>
          <cell r="C68">
            <v>1971</v>
          </cell>
          <cell r="D68">
            <v>9035</v>
          </cell>
          <cell r="E68" t="str">
            <v>oui</v>
          </cell>
          <cell r="F68">
            <v>1</v>
          </cell>
          <cell r="G68" t="str">
            <v>réha</v>
          </cell>
          <cell r="H68">
            <v>2</v>
          </cell>
          <cell r="I68">
            <v>1426431.9648394617</v>
          </cell>
          <cell r="J68">
            <v>272056.63904461008</v>
          </cell>
          <cell r="K68">
            <v>724525.83610436786</v>
          </cell>
          <cell r="L68">
            <v>0</v>
          </cell>
          <cell r="M68">
            <v>78575.483415148105</v>
          </cell>
          <cell r="N68">
            <v>2283700</v>
          </cell>
          <cell r="O68">
            <v>3870871.5</v>
          </cell>
          <cell r="P68">
            <v>0.33349101383673579</v>
          </cell>
          <cell r="Q68">
            <v>9.1446494194238268E-2</v>
          </cell>
          <cell r="R68">
            <v>0.56797889997933537</v>
          </cell>
          <cell r="S68">
            <v>0</v>
          </cell>
          <cell r="T68">
            <v>0.56797889997933537</v>
          </cell>
          <cell r="U68">
            <v>475702.24212343915</v>
          </cell>
          <cell r="V68">
            <v>24878.625862896912</v>
          </cell>
          <cell r="W68">
            <v>411515.3873971671</v>
          </cell>
          <cell r="X68">
            <v>0</v>
          </cell>
          <cell r="Y68">
            <v>26204.217626829359</v>
          </cell>
          <cell r="Z68">
            <v>87.150092879011154</v>
          </cell>
          <cell r="AA68">
            <v>3770000</v>
          </cell>
          <cell r="AB68">
            <v>6390150</v>
          </cell>
          <cell r="AC68">
            <v>0.45695541997379596</v>
          </cell>
          <cell r="AD68">
            <v>9.1288332414167617E-2</v>
          </cell>
          <cell r="AE68">
            <v>0.81120637562618403</v>
          </cell>
          <cell r="AF68">
            <v>0</v>
          </cell>
          <cell r="AG68">
            <v>0.81120637562618414</v>
          </cell>
          <cell r="AH68">
            <v>651815.81755726319</v>
          </cell>
          <cell r="AI68">
            <v>24835.596900585577</v>
          </cell>
          <cell r="AJ68">
            <v>587739.97755375493</v>
          </cell>
          <cell r="AK68">
            <v>0</v>
          </cell>
          <cell r="AL68">
            <v>35905.493023613039</v>
          </cell>
          <cell r="AM68">
            <v>177.97137601752343</v>
          </cell>
          <cell r="AR68">
            <v>1</v>
          </cell>
          <cell r="AW68" t="str">
            <v>Bâti</v>
          </cell>
          <cell r="AX68">
            <v>2343700</v>
          </cell>
          <cell r="AY68">
            <v>3972571.5</v>
          </cell>
          <cell r="AZ68">
            <v>0.40888745243189695</v>
          </cell>
          <cell r="BA68">
            <v>0.14144649419423827</v>
          </cell>
          <cell r="BB68">
            <v>0.66797889997933546</v>
          </cell>
          <cell r="BC68" t="str">
            <v>-</v>
          </cell>
          <cell r="BD68">
            <v>0.66797889997933546</v>
          </cell>
          <cell r="BE68">
            <v>583250.13217063271</v>
          </cell>
          <cell r="BF68">
            <v>38481.457815127418</v>
          </cell>
          <cell r="BG68">
            <v>483967.97100760392</v>
          </cell>
          <cell r="BH68">
            <v>0</v>
          </cell>
          <cell r="BI68">
            <v>32128.529237224677</v>
          </cell>
          <cell r="BJ68">
            <v>72.947628031617086</v>
          </cell>
          <cell r="BK68">
            <v>635700</v>
          </cell>
          <cell r="BL68">
            <v>635700</v>
          </cell>
          <cell r="BN68">
            <v>3830000</v>
          </cell>
          <cell r="BO68">
            <v>6491850</v>
          </cell>
          <cell r="BP68">
            <v>0.53235185856895739</v>
          </cell>
          <cell r="BQ68">
            <v>0.14128833241416763</v>
          </cell>
          <cell r="BR68">
            <v>0.91120637562618412</v>
          </cell>
          <cell r="BS68" t="str">
            <v>-</v>
          </cell>
          <cell r="BT68">
            <v>0.91120637562618412</v>
          </cell>
          <cell r="BU68">
            <v>759363.70760445716</v>
          </cell>
          <cell r="BV68">
            <v>38438.428852816083</v>
          </cell>
          <cell r="BW68">
            <v>660192.56116419169</v>
          </cell>
          <cell r="BX68">
            <v>0</v>
          </cell>
          <cell r="BY68">
            <v>41829.804634008382</v>
          </cell>
          <cell r="BZ68">
            <v>91.561508199972351</v>
          </cell>
          <cell r="CB68">
            <v>903500</v>
          </cell>
          <cell r="CI68" t="str">
            <v>SITE 00190</v>
          </cell>
          <cell r="CJ68" t="str">
            <v>oui</v>
          </cell>
          <cell r="CL68">
            <v>6491850</v>
          </cell>
          <cell r="CM68">
            <v>0.53235185856895739</v>
          </cell>
          <cell r="CO68" t="str">
            <v>Nord</v>
          </cell>
          <cell r="CQ68">
            <v>36950.817641322756</v>
          </cell>
          <cell r="CR68">
            <v>0</v>
          </cell>
          <cell r="CS68">
            <v>41624.665773825342</v>
          </cell>
        </row>
        <row r="69">
          <cell r="A69" t="str">
            <v>Collège Jean Perrin</v>
          </cell>
          <cell r="B69" t="str">
            <v>NANTERRE</v>
          </cell>
          <cell r="C69">
            <v>2010</v>
          </cell>
          <cell r="D69">
            <v>9035</v>
          </cell>
          <cell r="G69">
            <v>3</v>
          </cell>
          <cell r="H69">
            <v>1</v>
          </cell>
          <cell r="I69">
            <v>1738821.5433399701</v>
          </cell>
          <cell r="J69">
            <v>335883.14504136727</v>
          </cell>
          <cell r="K69">
            <v>872243.02913324244</v>
          </cell>
          <cell r="L69">
            <v>0</v>
          </cell>
          <cell r="M69">
            <v>110788.78046493558</v>
          </cell>
          <cell r="N69">
            <v>45000</v>
          </cell>
          <cell r="O69">
            <v>73834.200000000012</v>
          </cell>
          <cell r="P69">
            <v>5.4365721885709664E-2</v>
          </cell>
          <cell r="Q69">
            <v>3.9071683690420758E-2</v>
          </cell>
          <cell r="R69">
            <v>6.9560437639029679E-2</v>
          </cell>
          <cell r="S69">
            <v>0</v>
          </cell>
          <cell r="T69">
            <v>6.9560437639029679E-2</v>
          </cell>
          <cell r="U69">
            <v>94532.288434101269</v>
          </cell>
          <cell r="V69">
            <v>13123.52000000002</v>
          </cell>
          <cell r="W69">
            <v>60673.606834101258</v>
          </cell>
          <cell r="X69">
            <v>0</v>
          </cell>
          <cell r="Y69">
            <v>6023.1120268136319</v>
          </cell>
          <cell r="Z69">
            <v>7.471220823997534</v>
          </cell>
          <cell r="AA69">
            <v>510000</v>
          </cell>
          <cell r="AB69">
            <v>836787.60000000009</v>
          </cell>
          <cell r="AC69">
            <v>0.18697136393940444</v>
          </cell>
          <cell r="AD69">
            <v>0.17521925441287511</v>
          </cell>
          <cell r="AE69">
            <v>0.19864715299376315</v>
          </cell>
          <cell r="AF69">
            <v>0</v>
          </cell>
          <cell r="AG69">
            <v>0.19864715299376315</v>
          </cell>
          <cell r="AH69">
            <v>325109.83560549445</v>
          </cell>
          <cell r="AI69">
            <v>58853.194243999962</v>
          </cell>
          <cell r="AJ69">
            <v>173268.59445597461</v>
          </cell>
          <cell r="AK69">
            <v>0</v>
          </cell>
          <cell r="AL69">
            <v>20714.329392712254</v>
          </cell>
          <cell r="AM69">
            <v>40.396557577886156</v>
          </cell>
          <cell r="AR69">
            <v>1</v>
          </cell>
          <cell r="AW69" t="str">
            <v>Optimisation</v>
          </cell>
          <cell r="AX69">
            <v>105000</v>
          </cell>
          <cell r="AY69">
            <v>172279.80000000002</v>
          </cell>
          <cell r="AZ69">
            <v>0.12944716375287846</v>
          </cell>
          <cell r="BA69">
            <v>8.9071683690420775E-2</v>
          </cell>
          <cell r="BB69">
            <v>0.1695604376390297</v>
          </cell>
          <cell r="BC69" t="str">
            <v>-</v>
          </cell>
          <cell r="BD69">
            <v>0.1695604376390297</v>
          </cell>
          <cell r="BE69">
            <v>225085.51705776196</v>
          </cell>
          <cell r="BF69">
            <v>29917.677252068388</v>
          </cell>
          <cell r="BG69">
            <v>147897.90974742552</v>
          </cell>
          <cell r="BH69">
            <v>0</v>
          </cell>
          <cell r="BI69">
            <v>14341.293406826218</v>
          </cell>
          <cell r="BJ69">
            <v>7.3215153627651004</v>
          </cell>
          <cell r="BK69">
            <v>0</v>
          </cell>
          <cell r="BL69">
            <v>0</v>
          </cell>
          <cell r="BN69">
            <v>570000</v>
          </cell>
          <cell r="BO69">
            <v>935233.20000000007</v>
          </cell>
          <cell r="BP69">
            <v>0.26205280580657325</v>
          </cell>
          <cell r="BQ69">
            <v>0.2252192544128751</v>
          </cell>
          <cell r="BR69">
            <v>0.29864715299376315</v>
          </cell>
          <cell r="BS69" t="str">
            <v>-</v>
          </cell>
          <cell r="BT69">
            <v>0.29864715299376315</v>
          </cell>
          <cell r="BU69">
            <v>455663.06422915513</v>
          </cell>
          <cell r="BV69">
            <v>75647.351496068324</v>
          </cell>
          <cell r="BW69">
            <v>260492.89736929885</v>
          </cell>
          <cell r="BX69">
            <v>0</v>
          </cell>
          <cell r="BY69">
            <v>29032.51077272484</v>
          </cell>
          <cell r="BZ69">
            <v>19.633162438554837</v>
          </cell>
          <cell r="CB69">
            <v>903500</v>
          </cell>
          <cell r="CI69" t="str">
            <v>SITE 00192</v>
          </cell>
          <cell r="CJ69" t="str">
            <v>oui</v>
          </cell>
          <cell r="CL69">
            <v>172279.80000000002</v>
          </cell>
          <cell r="CM69">
            <v>0.12944716375287846</v>
          </cell>
          <cell r="CO69" t="str">
            <v>Nord</v>
          </cell>
          <cell r="CQ69">
            <v>43612.151456662126</v>
          </cell>
          <cell r="CR69">
            <v>0</v>
          </cell>
          <cell r="CS69">
            <v>67176.629008273463</v>
          </cell>
          <cell r="CT69" t="str">
            <v>20-22 Bis rue des Goulvents</v>
          </cell>
          <cell r="CU69">
            <v>92215</v>
          </cell>
          <cell r="CV69" t="str">
            <v>NANTERRE</v>
          </cell>
        </row>
        <row r="70">
          <cell r="A70" t="str">
            <v>Collège Emile Verhaeren</v>
          </cell>
          <cell r="B70" t="str">
            <v>SAINT CLOUD</v>
          </cell>
          <cell r="C70">
            <v>1991</v>
          </cell>
          <cell r="D70">
            <v>13107</v>
          </cell>
          <cell r="F70">
            <v>3</v>
          </cell>
          <cell r="G70" t="str">
            <v>réha</v>
          </cell>
          <cell r="H70">
            <v>2</v>
          </cell>
          <cell r="I70">
            <v>1691728.9755121996</v>
          </cell>
          <cell r="J70">
            <v>354434.52342250891</v>
          </cell>
          <cell r="K70">
            <v>777287.9050821265</v>
          </cell>
          <cell r="L70">
            <v>0</v>
          </cell>
          <cell r="M70">
            <v>73623.659013986122</v>
          </cell>
          <cell r="N70">
            <v>1427470</v>
          </cell>
          <cell r="O70">
            <v>2419561.65</v>
          </cell>
          <cell r="P70">
            <v>0.32621965656595375</v>
          </cell>
          <cell r="Q70">
            <v>0.30468398318724865</v>
          </cell>
          <cell r="R70">
            <v>0.34761665129947417</v>
          </cell>
          <cell r="S70">
            <v>0</v>
          </cell>
          <cell r="T70">
            <v>0.34761665129947417</v>
          </cell>
          <cell r="U70">
            <v>551875.24539426249</v>
          </cell>
          <cell r="V70">
            <v>107990.5223754442</v>
          </cell>
          <cell r="W70">
            <v>270198.21866023232</v>
          </cell>
          <cell r="X70">
            <v>0</v>
          </cell>
          <cell r="Y70">
            <v>24017.484758671439</v>
          </cell>
          <cell r="Z70">
            <v>59.434616669616759</v>
          </cell>
          <cell r="AA70">
            <v>2999970</v>
          </cell>
          <cell r="AB70">
            <v>5084949.1500000004</v>
          </cell>
          <cell r="AC70">
            <v>0.46463374867555329</v>
          </cell>
          <cell r="AD70">
            <v>0.2923431383124182</v>
          </cell>
          <cell r="AE70">
            <v>0.64227963170097402</v>
          </cell>
          <cell r="AF70">
            <v>0</v>
          </cell>
          <cell r="AG70">
            <v>0.64227963170097402</v>
          </cell>
          <cell r="AH70">
            <v>786034.37563528656</v>
          </cell>
          <cell r="AI70">
            <v>103616.50090360256</v>
          </cell>
          <cell r="AJ70">
            <v>499236.18940176984</v>
          </cell>
          <cell r="AK70">
            <v>0</v>
          </cell>
          <cell r="AL70">
            <v>34208.036678879063</v>
          </cell>
          <cell r="AM70">
            <v>148.64779284861973</v>
          </cell>
          <cell r="AO70" t="str">
            <v>- Caractéristiques travaux réalisés depuis l'audit et prévus (éclairage)</v>
          </cell>
          <cell r="AP70" t="str">
            <v>Amiante: chaufferie, menuiseries</v>
          </cell>
          <cell r="AQ70" t="str">
            <v>Question d'une réhabilitation fonctionnelle du site? A priori non : laissé en GR3 =&gt; A trancher</v>
          </cell>
          <cell r="AR70">
            <v>3</v>
          </cell>
          <cell r="AW70" t="str">
            <v>Bâti</v>
          </cell>
          <cell r="AX70">
            <v>1487470</v>
          </cell>
          <cell r="AY70">
            <v>2521261.65</v>
          </cell>
          <cell r="AZ70">
            <v>0.3973831625216771</v>
          </cell>
          <cell r="BA70">
            <v>0.35468398318724864</v>
          </cell>
          <cell r="BB70">
            <v>0.44761665129947414</v>
          </cell>
          <cell r="BC70" t="str">
            <v>-</v>
          </cell>
          <cell r="BD70">
            <v>0.44761665129947414</v>
          </cell>
          <cell r="BE70">
            <v>672264.61041859468</v>
          </cell>
          <cell r="BF70">
            <v>125712.24854656964</v>
          </cell>
          <cell r="BG70">
            <v>347927.00916844496</v>
          </cell>
          <cell r="BH70">
            <v>0</v>
          </cell>
          <cell r="BI70">
            <v>29256.802455395384</v>
          </cell>
          <cell r="BJ70">
            <v>50.841851301685523</v>
          </cell>
          <cell r="BK70">
            <v>1201570</v>
          </cell>
          <cell r="BL70">
            <v>1201570</v>
          </cell>
          <cell r="BN70">
            <v>3059970</v>
          </cell>
          <cell r="BO70">
            <v>5186649.1500000004</v>
          </cell>
          <cell r="BP70">
            <v>0.52609940400962441</v>
          </cell>
          <cell r="BQ70">
            <v>0.34234313831241819</v>
          </cell>
          <cell r="BR70">
            <v>0.742279631700974</v>
          </cell>
          <cell r="BS70" t="str">
            <v>-</v>
          </cell>
          <cell r="BT70">
            <v>0.742279631700974</v>
          </cell>
          <cell r="BU70">
            <v>890017.60576278076</v>
          </cell>
          <cell r="BV70">
            <v>121338.227074728</v>
          </cell>
          <cell r="BW70">
            <v>576964.97990998253</v>
          </cell>
          <cell r="BX70">
            <v>0</v>
          </cell>
          <cell r="BY70">
            <v>38733.363128265912</v>
          </cell>
          <cell r="BZ70">
            <v>79.00088587368154</v>
          </cell>
          <cell r="CB70">
            <v>1310700</v>
          </cell>
          <cell r="CI70" t="str">
            <v>SITE 00539</v>
          </cell>
          <cell r="CJ70" t="str">
            <v>oui</v>
          </cell>
          <cell r="CL70">
            <v>5186649.1500000004</v>
          </cell>
          <cell r="CM70">
            <v>0.52609940400962441</v>
          </cell>
          <cell r="CO70" t="str">
            <v>Nord</v>
          </cell>
          <cell r="CQ70">
            <v>31091.51620328506</v>
          </cell>
          <cell r="CR70">
            <v>0</v>
          </cell>
          <cell r="CS70">
            <v>42532.142810701058</v>
          </cell>
        </row>
        <row r="71">
          <cell r="A71" t="str">
            <v>Collège Gounod</v>
          </cell>
          <cell r="B71" t="str">
            <v>SAINT CLOUD</v>
          </cell>
          <cell r="C71">
            <v>1931</v>
          </cell>
          <cell r="D71">
            <v>4289</v>
          </cell>
          <cell r="E71" t="str">
            <v>oui</v>
          </cell>
          <cell r="F71">
            <v>1</v>
          </cell>
          <cell r="G71" t="str">
            <v>réha</v>
          </cell>
          <cell r="H71">
            <v>2</v>
          </cell>
          <cell r="I71">
            <v>1379124.6521391054</v>
          </cell>
          <cell r="J71">
            <v>207678.1391496124</v>
          </cell>
          <cell r="K71">
            <v>843315.05313310539</v>
          </cell>
          <cell r="L71">
            <v>0</v>
          </cell>
          <cell r="M71">
            <v>71448.370276750618</v>
          </cell>
          <cell r="N71">
            <v>961400</v>
          </cell>
          <cell r="O71">
            <v>1629573</v>
          </cell>
          <cell r="P71">
            <v>0.27785324317547722</v>
          </cell>
          <cell r="Q71">
            <v>8.071016476778646E-2</v>
          </cell>
          <cell r="R71">
            <v>0.40311029081857291</v>
          </cell>
          <cell r="S71">
            <v>0</v>
          </cell>
          <cell r="T71">
            <v>0.40311029081857291</v>
          </cell>
          <cell r="U71">
            <v>383194.25734010228</v>
          </cell>
          <cell r="V71">
            <v>16761.736829432499</v>
          </cell>
          <cell r="W71">
            <v>339948.97632016637</v>
          </cell>
          <cell r="X71">
            <v>0</v>
          </cell>
          <cell r="Y71">
            <v>19852.161400997527</v>
          </cell>
          <cell r="Z71">
            <v>48.427976207753971</v>
          </cell>
          <cell r="AA71">
            <v>2230800</v>
          </cell>
          <cell r="AB71">
            <v>3781206</v>
          </cell>
          <cell r="AC71">
            <v>0.47931867313428556</v>
          </cell>
          <cell r="AD71">
            <v>4.5108660411228407E-2</v>
          </cell>
          <cell r="AE71">
            <v>0.75563947669734777</v>
          </cell>
          <cell r="AF71">
            <v>0</v>
          </cell>
          <cell r="AG71">
            <v>0.75563947669734777</v>
          </cell>
          <cell r="AH71">
            <v>661040.19835009915</v>
          </cell>
          <cell r="AI71">
            <v>9368.0826537357043</v>
          </cell>
          <cell r="AJ71">
            <v>637242.14544049581</v>
          </cell>
          <cell r="AK71">
            <v>0</v>
          </cell>
          <cell r="AL71">
            <v>34246.53803865923</v>
          </cell>
          <cell r="AM71">
            <v>110.41133546788241</v>
          </cell>
          <cell r="AO71" t="str">
            <v>- Caractéristiques travaux réalisés depuis l'audit et prévus (éclairage et désamiantage)</v>
          </cell>
          <cell r="AP71" t="str">
            <v>Amiante : chaufferie, ventilation, vitrage</v>
          </cell>
          <cell r="AQ71" t="str">
            <v>Question d'une réhabilitation fonctionnelle du site? A priori non : mis en GR3. Si GR3, rajouter des travaux bâti?</v>
          </cell>
          <cell r="AR71">
            <v>2</v>
          </cell>
          <cell r="AW71" t="str">
            <v>Bâti</v>
          </cell>
          <cell r="AX71">
            <v>1021400</v>
          </cell>
          <cell r="AY71">
            <v>1731273</v>
          </cell>
          <cell r="AZ71">
            <v>0.35842752998215099</v>
          </cell>
          <cell r="BA71">
            <v>0.13071016476778646</v>
          </cell>
          <cell r="BB71">
            <v>0.50311029081857295</v>
          </cell>
          <cell r="BC71" t="str">
            <v>-</v>
          </cell>
          <cell r="BD71">
            <v>0.50311029081857295</v>
          </cell>
          <cell r="BE71">
            <v>494316.24260371277</v>
          </cell>
          <cell r="BF71">
            <v>27145.643786913119</v>
          </cell>
          <cell r="BG71">
            <v>424280.48163347691</v>
          </cell>
          <cell r="BH71">
            <v>0</v>
          </cell>
          <cell r="BI71">
            <v>25609.062879545858</v>
          </cell>
          <cell r="BJ71">
            <v>39.884317704409227</v>
          </cell>
          <cell r="BK71">
            <v>774700</v>
          </cell>
          <cell r="BL71">
            <v>774700</v>
          </cell>
          <cell r="BN71">
            <v>2290800</v>
          </cell>
          <cell r="BO71">
            <v>3882906</v>
          </cell>
          <cell r="BP71">
            <v>0.56016240646013982</v>
          </cell>
          <cell r="BQ71">
            <v>9.510866041122841E-2</v>
          </cell>
          <cell r="BR71">
            <v>0.85563947669734775</v>
          </cell>
          <cell r="BS71" t="str">
            <v>-</v>
          </cell>
          <cell r="BT71">
            <v>0.85563947669734775</v>
          </cell>
          <cell r="BU71">
            <v>772533.78395074443</v>
          </cell>
          <cell r="BV71">
            <v>19751.989611216326</v>
          </cell>
          <cell r="BW71">
            <v>721573.65075380635</v>
          </cell>
          <cell r="BX71">
            <v>0</v>
          </cell>
          <cell r="BY71">
            <v>40022.691031879753</v>
          </cell>
          <cell r="BZ71">
            <v>57.237530534248229</v>
          </cell>
          <cell r="CB71">
            <v>428900</v>
          </cell>
          <cell r="CI71" t="str">
            <v>SITE 00540</v>
          </cell>
          <cell r="CJ71" t="str">
            <v>non</v>
          </cell>
          <cell r="CL71">
            <v>3882906</v>
          </cell>
          <cell r="CM71">
            <v>0.56016240646013982</v>
          </cell>
          <cell r="CN71" t="str">
            <v>Absence de données de consommations</v>
          </cell>
          <cell r="CO71" t="str">
            <v>Sud</v>
          </cell>
          <cell r="CQ71">
            <v>42165.75265665527</v>
          </cell>
          <cell r="CR71">
            <v>0</v>
          </cell>
          <cell r="CS71">
            <v>29282.617620095341</v>
          </cell>
        </row>
        <row r="72">
          <cell r="A72" t="str">
            <v>Collège Paul Eluard Nanterre</v>
          </cell>
          <cell r="B72" t="str">
            <v>NANTERRE</v>
          </cell>
          <cell r="C72">
            <v>1981</v>
          </cell>
          <cell r="D72">
            <v>4916</v>
          </cell>
          <cell r="G72">
            <v>4</v>
          </cell>
          <cell r="H72">
            <v>1</v>
          </cell>
          <cell r="I72">
            <v>619037.19675416534</v>
          </cell>
          <cell r="J72">
            <v>120849.92853259669</v>
          </cell>
          <cell r="K72">
            <v>54448.299655519797</v>
          </cell>
          <cell r="L72">
            <v>252796.08148454607</v>
          </cell>
          <cell r="M72">
            <v>105082.78727747295</v>
          </cell>
          <cell r="N72">
            <v>298300</v>
          </cell>
          <cell r="O72">
            <v>489438.70800000004</v>
          </cell>
          <cell r="P72">
            <v>3.0397596370438745E-2</v>
          </cell>
          <cell r="Q72">
            <v>0.23104342824640758</v>
          </cell>
          <cell r="R72">
            <v>4.0449655851699573E-2</v>
          </cell>
          <cell r="S72">
            <v>4.163336342344337E-17</v>
          </cell>
          <cell r="T72">
            <v>7.168284004425673E-3</v>
          </cell>
          <cell r="U72">
            <v>18817.24284522099</v>
          </cell>
          <cell r="V72">
            <v>27921.58179150449</v>
          </cell>
          <cell r="W72">
            <v>2202.4149827759884</v>
          </cell>
          <cell r="X72">
            <v>1.052475113246851E-11</v>
          </cell>
          <cell r="Y72">
            <v>3194.2641531412983</v>
          </cell>
          <cell r="Z72">
            <v>93.386140187137087</v>
          </cell>
          <cell r="AA72">
            <v>1418500</v>
          </cell>
          <cell r="AB72">
            <v>2327418.0600000005</v>
          </cell>
          <cell r="AC72">
            <v>0.28353800226647297</v>
          </cell>
          <cell r="AD72">
            <v>0.20164544651543434</v>
          </cell>
          <cell r="AE72">
            <v>0.5073441975873294</v>
          </cell>
          <cell r="AF72">
            <v>0.55224169213402874</v>
          </cell>
          <cell r="AG72">
            <v>0.54428518458850494</v>
          </cell>
          <cell r="AH72">
            <v>175520.5700963136</v>
          </cell>
          <cell r="AI72">
            <v>24368.837800313788</v>
          </cell>
          <cell r="AJ72">
            <v>27624.028898724155</v>
          </cell>
          <cell r="AK72">
            <v>139604.53580387754</v>
          </cell>
          <cell r="AL72">
            <v>29794.963577247421</v>
          </cell>
          <cell r="AM72">
            <v>78.11447911207739</v>
          </cell>
          <cell r="AR72">
            <v>1</v>
          </cell>
          <cell r="AW72" t="str">
            <v>Systèmes</v>
          </cell>
          <cell r="AX72">
            <v>358300</v>
          </cell>
          <cell r="AY72">
            <v>587884.30800000008</v>
          </cell>
          <cell r="AZ72">
            <v>0.19474463817631318</v>
          </cell>
          <cell r="BA72">
            <v>0.2810434282464076</v>
          </cell>
          <cell r="BB72">
            <v>0.14044965585169958</v>
          </cell>
          <cell r="BC72">
            <v>0.10000000000000005</v>
          </cell>
          <cell r="BD72">
            <v>0.10716828400442568</v>
          </cell>
          <cell r="BE72">
            <v>120554.17489956913</v>
          </cell>
          <cell r="BF72">
            <v>33964.078218134324</v>
          </cell>
          <cell r="BG72">
            <v>7647.2449483279688</v>
          </cell>
          <cell r="BH72">
            <v>25279.608148454619</v>
          </cell>
          <cell r="BI72">
            <v>20464.309386909954</v>
          </cell>
          <cell r="BJ72">
            <v>17.508531229946488</v>
          </cell>
          <cell r="BK72">
            <v>0</v>
          </cell>
          <cell r="BL72">
            <v>0</v>
          </cell>
          <cell r="BN72">
            <v>1478500</v>
          </cell>
          <cell r="BO72">
            <v>2425863.66</v>
          </cell>
          <cell r="BP72">
            <v>0.44652283670749043</v>
          </cell>
          <cell r="BQ72">
            <v>0.2516454465154343</v>
          </cell>
          <cell r="BR72">
            <v>0.60734419758732938</v>
          </cell>
          <cell r="BS72">
            <v>0.65224169213402872</v>
          </cell>
          <cell r="BT72">
            <v>0.64428518458850492</v>
          </cell>
          <cell r="BU72">
            <v>276414.24512212281</v>
          </cell>
          <cell r="BV72">
            <v>30411.334226943622</v>
          </cell>
          <cell r="BW72">
            <v>33068.858864276131</v>
          </cell>
          <cell r="BX72">
            <v>164884.14395233215</v>
          </cell>
          <cell r="BY72">
            <v>46921.864264267009</v>
          </cell>
          <cell r="BZ72">
            <v>31.509830719278145</v>
          </cell>
          <cell r="CB72">
            <v>491600</v>
          </cell>
          <cell r="CI72" t="str">
            <v>SITE 00194</v>
          </cell>
          <cell r="CJ72" t="str">
            <v>Réseau de chaleur</v>
          </cell>
          <cell r="CL72">
            <v>2425863.66</v>
          </cell>
          <cell r="CM72">
            <v>0.44652283670749043</v>
          </cell>
          <cell r="CO72" t="str">
            <v>Nord</v>
          </cell>
          <cell r="CQ72">
            <v>3756.932676230866</v>
          </cell>
          <cell r="CR72">
            <v>72805.271467549261</v>
          </cell>
          <cell r="CS72">
            <v>28520.583133692817</v>
          </cell>
          <cell r="CT72" t="str">
            <v>16 allée le Corbusier</v>
          </cell>
          <cell r="CU72">
            <v>92000</v>
          </cell>
          <cell r="CV72" t="str">
            <v>NANTERRE</v>
          </cell>
        </row>
        <row r="73">
          <cell r="A73" t="str">
            <v>Collège République</v>
          </cell>
          <cell r="B73" t="str">
            <v>NANTERRE</v>
          </cell>
          <cell r="C73">
            <v>2007</v>
          </cell>
          <cell r="D73">
            <v>8260</v>
          </cell>
          <cell r="G73">
            <v>3</v>
          </cell>
          <cell r="H73">
            <v>1</v>
          </cell>
          <cell r="I73">
            <v>1426690.9275158299</v>
          </cell>
          <cell r="J73">
            <v>322956.88109296351</v>
          </cell>
          <cell r="K73">
            <v>593462.17429598421</v>
          </cell>
          <cell r="L73">
            <v>0</v>
          </cell>
          <cell r="M73">
            <v>74241.158305628196</v>
          </cell>
          <cell r="N73">
            <v>33800</v>
          </cell>
          <cell r="O73">
            <v>55457.688000000009</v>
          </cell>
          <cell r="P73">
            <v>2.1500204469283912E-2</v>
          </cell>
          <cell r="Q73">
            <v>-2.2492028001508402E-2</v>
          </cell>
          <cell r="R73">
            <v>8.4178342712121434E-2</v>
          </cell>
          <cell r="S73">
            <v>0</v>
          </cell>
          <cell r="T73">
            <v>8.4178342712121434E-2</v>
          </cell>
          <cell r="U73">
            <v>30674.146656062658</v>
          </cell>
          <cell r="V73">
            <v>-7263.9552128227542</v>
          </cell>
          <cell r="W73">
            <v>49956.662294568101</v>
          </cell>
          <cell r="X73">
            <v>0</v>
          </cell>
          <cell r="Y73">
            <v>1596.2000836074817</v>
          </cell>
          <cell r="Z73">
            <v>21.17529020773544</v>
          </cell>
          <cell r="AA73">
            <v>426300</v>
          </cell>
          <cell r="AB73">
            <v>699455.98800000013</v>
          </cell>
          <cell r="AC73">
            <v>0.20875512246271083</v>
          </cell>
          <cell r="AD73">
            <v>0.20670845990914699</v>
          </cell>
          <cell r="AE73">
            <v>0.20349624959231072</v>
          </cell>
          <cell r="AF73">
            <v>0</v>
          </cell>
          <cell r="AG73">
            <v>0.20349624959231072</v>
          </cell>
          <cell r="AH73">
            <v>297829.03929000557</v>
          </cell>
          <cell r="AI73">
            <v>66757.919507787999</v>
          </cell>
          <cell r="AJ73">
            <v>120767.326744131</v>
          </cell>
          <cell r="AK73">
            <v>0</v>
          </cell>
          <cell r="AL73">
            <v>15498.222093864915</v>
          </cell>
          <cell r="AM73">
            <v>45.131369505724457</v>
          </cell>
          <cell r="AR73">
            <v>1</v>
          </cell>
          <cell r="AW73" t="str">
            <v>Optimisation</v>
          </cell>
          <cell r="AX73">
            <v>93800</v>
          </cell>
          <cell r="AY73">
            <v>153903.28800000003</v>
          </cell>
          <cell r="AZ73">
            <v>9.2678316225298221E-2</v>
          </cell>
          <cell r="BA73">
            <v>2.7507971998491598E-2</v>
          </cell>
          <cell r="BB73">
            <v>0.18417834271212144</v>
          </cell>
          <cell r="BC73" t="str">
            <v>-</v>
          </cell>
          <cell r="BD73">
            <v>0.18417834271212144</v>
          </cell>
          <cell r="BE73">
            <v>132223.31293607611</v>
          </cell>
          <cell r="BF73">
            <v>8883.888841825421</v>
          </cell>
          <cell r="BG73">
            <v>109302.87972416653</v>
          </cell>
          <cell r="BH73">
            <v>0</v>
          </cell>
          <cell r="BI73">
            <v>6880.5455463814351</v>
          </cell>
          <cell r="BJ73">
            <v>13.632639936426347</v>
          </cell>
          <cell r="BK73">
            <v>0</v>
          </cell>
          <cell r="BL73">
            <v>0</v>
          </cell>
          <cell r="BN73">
            <v>486300</v>
          </cell>
          <cell r="BO73">
            <v>797901.58800000011</v>
          </cell>
          <cell r="BP73">
            <v>0.27617082758833411</v>
          </cell>
          <cell r="BQ73">
            <v>0.25670845990914698</v>
          </cell>
          <cell r="BR73">
            <v>0.3034962495923107</v>
          </cell>
          <cell r="BS73" t="str">
            <v>-</v>
          </cell>
          <cell r="BT73">
            <v>0.3034962495923107</v>
          </cell>
          <cell r="BU73">
            <v>394010.41416481475</v>
          </cell>
          <cell r="BV73">
            <v>82905.763562436172</v>
          </cell>
          <cell r="BW73">
            <v>180113.54417372943</v>
          </cell>
          <cell r="BX73">
            <v>0</v>
          </cell>
          <cell r="BY73">
            <v>20503.242130381863</v>
          </cell>
          <cell r="BZ73">
            <v>23.718200122086881</v>
          </cell>
          <cell r="CB73">
            <v>826000</v>
          </cell>
          <cell r="CI73" t="str">
            <v>SITE 00195</v>
          </cell>
          <cell r="CJ73" t="str">
            <v>oui</v>
          </cell>
          <cell r="CL73">
            <v>153903.28800000003</v>
          </cell>
          <cell r="CM73">
            <v>9.2678316225298221E-2</v>
          </cell>
          <cell r="CO73" t="str">
            <v>Nord</v>
          </cell>
          <cell r="CQ73">
            <v>29673.108714799211</v>
          </cell>
          <cell r="CR73">
            <v>0</v>
          </cell>
          <cell r="CS73">
            <v>44568.049590828981</v>
          </cell>
          <cell r="CT73" t="str">
            <v>152 Avenue de la République</v>
          </cell>
          <cell r="CU73">
            <v>92000</v>
          </cell>
          <cell r="CV73" t="str">
            <v>NANTERRE</v>
          </cell>
        </row>
        <row r="74">
          <cell r="A74" t="str">
            <v>Collège Les Chenevreux</v>
          </cell>
          <cell r="B74" t="str">
            <v>NANTERRE</v>
          </cell>
          <cell r="C74">
            <v>1994</v>
          </cell>
          <cell r="D74">
            <v>8346</v>
          </cell>
          <cell r="F74">
            <v>3</v>
          </cell>
          <cell r="G74" t="str">
            <v>réha</v>
          </cell>
          <cell r="H74">
            <v>2</v>
          </cell>
          <cell r="I74">
            <v>1670032.4515425195</v>
          </cell>
          <cell r="J74">
            <v>412632.63206471608</v>
          </cell>
          <cell r="K74">
            <v>605440.26081555185</v>
          </cell>
          <cell r="L74">
            <v>0</v>
          </cell>
          <cell r="M74">
            <v>85730.575991637335</v>
          </cell>
          <cell r="N74">
            <v>1385000</v>
          </cell>
          <cell r="O74">
            <v>2347575</v>
          </cell>
          <cell r="P74">
            <v>0.31813155230146534</v>
          </cell>
          <cell r="Q74">
            <v>0.29968329326322984</v>
          </cell>
          <cell r="R74">
            <v>0.35057054550313427</v>
          </cell>
          <cell r="S74">
            <v>0</v>
          </cell>
          <cell r="T74">
            <v>0.35057054550313427</v>
          </cell>
          <cell r="U74">
            <v>531290.0162030434</v>
          </cell>
          <cell r="V74">
            <v>123659.10608502873</v>
          </cell>
          <cell r="W74">
            <v>212249.52250366789</v>
          </cell>
          <cell r="X74">
            <v>0</v>
          </cell>
          <cell r="Y74">
            <v>27273.601219918321</v>
          </cell>
          <cell r="Z74">
            <v>50.781706047256925</v>
          </cell>
          <cell r="AA74">
            <v>1385000</v>
          </cell>
          <cell r="AB74">
            <v>2347575</v>
          </cell>
          <cell r="AC74">
            <v>0.31813155230146534</v>
          </cell>
          <cell r="AD74">
            <v>0.29968329326322984</v>
          </cell>
          <cell r="AE74">
            <v>0.35057054550313427</v>
          </cell>
          <cell r="AF74">
            <v>0</v>
          </cell>
          <cell r="AG74">
            <v>0.35057054550313427</v>
          </cell>
          <cell r="AH74">
            <v>531290.0162030434</v>
          </cell>
          <cell r="AI74">
            <v>123659.10608502873</v>
          </cell>
          <cell r="AJ74">
            <v>212249.52250366789</v>
          </cell>
          <cell r="AK74">
            <v>0</v>
          </cell>
          <cell r="AL74">
            <v>27273.601219918321</v>
          </cell>
          <cell r="AM74">
            <v>86.07499175010048</v>
          </cell>
          <cell r="AO74" t="str">
            <v>- Caractéristiques travaux réalisés depuis l'audit et prévus (éclairage)</v>
          </cell>
          <cell r="AP74" t="str">
            <v>Amiante: ventilation si GR3, et ouvrants</v>
          </cell>
          <cell r="AQ74" t="str">
            <v>GR2 et passage GR3 si rentable</v>
          </cell>
          <cell r="AR74">
            <v>3</v>
          </cell>
          <cell r="AW74" t="str">
            <v>Bâti</v>
          </cell>
          <cell r="AX74">
            <v>1445000</v>
          </cell>
          <cell r="AY74">
            <v>2449275</v>
          </cell>
          <cell r="AZ74">
            <v>0.38625815398086116</v>
          </cell>
          <cell r="BA74">
            <v>0.34968329326322989</v>
          </cell>
          <cell r="BB74">
            <v>0.4505705455031343</v>
          </cell>
          <cell r="BC74" t="str">
            <v>-</v>
          </cell>
          <cell r="BD74">
            <v>0.4505705455031343</v>
          </cell>
          <cell r="BE74">
            <v>645063.65182094555</v>
          </cell>
          <cell r="BF74">
            <v>144290.73768826455</v>
          </cell>
          <cell r="BG74">
            <v>272793.54858522309</v>
          </cell>
          <cell r="BH74">
            <v>0</v>
          </cell>
          <cell r="BI74">
            <v>33114.134022245773</v>
          </cell>
          <cell r="BJ74">
            <v>43.636955718946545</v>
          </cell>
          <cell r="BK74">
            <v>12300</v>
          </cell>
          <cell r="BL74">
            <v>12300</v>
          </cell>
          <cell r="BN74">
            <v>1445000</v>
          </cell>
          <cell r="BO74">
            <v>2449275</v>
          </cell>
          <cell r="BP74">
            <v>0.38625815398086116</v>
          </cell>
          <cell r="BQ74">
            <v>0.34968329326322989</v>
          </cell>
          <cell r="BR74">
            <v>0.4505705455031343</v>
          </cell>
          <cell r="BS74" t="str">
            <v>-</v>
          </cell>
          <cell r="BT74">
            <v>0.4505705455031343</v>
          </cell>
          <cell r="BU74">
            <v>645063.65182094555</v>
          </cell>
          <cell r="BV74">
            <v>144290.73768826455</v>
          </cell>
          <cell r="BW74">
            <v>272793.54858522309</v>
          </cell>
          <cell r="BX74">
            <v>0</v>
          </cell>
          <cell r="BY74">
            <v>33114.134022245773</v>
          </cell>
          <cell r="BZ74">
            <v>43.636955718946545</v>
          </cell>
          <cell r="CB74">
            <v>834600</v>
          </cell>
          <cell r="CI74" t="str">
            <v>SITE 00193</v>
          </cell>
          <cell r="CJ74" t="str">
            <v>oui</v>
          </cell>
          <cell r="CL74">
            <v>2449275</v>
          </cell>
          <cell r="CM74">
            <v>0.38625815398086116</v>
          </cell>
          <cell r="CO74" t="str">
            <v>Nord</v>
          </cell>
          <cell r="CQ74">
            <v>32088.333823224246</v>
          </cell>
          <cell r="CR74">
            <v>0</v>
          </cell>
          <cell r="CS74">
            <v>53642.242168413097</v>
          </cell>
        </row>
        <row r="75">
          <cell r="A75" t="str">
            <v>Collège Victor Hugo Nanterre</v>
          </cell>
          <cell r="B75" t="str">
            <v>NANTERRE</v>
          </cell>
          <cell r="C75" t="str">
            <v>Construction en 1930, restructuration lourde et extension en 1999</v>
          </cell>
          <cell r="D75">
            <v>4671</v>
          </cell>
          <cell r="G75">
            <v>4</v>
          </cell>
          <cell r="H75">
            <v>1</v>
          </cell>
          <cell r="I75">
            <v>928304.13445463509</v>
          </cell>
          <cell r="J75">
            <v>171460.23794324821</v>
          </cell>
          <cell r="K75">
            <v>485936.72056105471</v>
          </cell>
          <cell r="L75">
            <v>0</v>
          </cell>
          <cell r="M75">
            <v>50015.871719539966</v>
          </cell>
          <cell r="N75">
            <v>568900</v>
          </cell>
          <cell r="O75">
            <v>933428.36400000018</v>
          </cell>
          <cell r="P75">
            <v>0.27988304677797543</v>
          </cell>
          <cell r="Q75">
            <v>0.3189547114596985</v>
          </cell>
          <cell r="R75">
            <v>0.24431456526496062</v>
          </cell>
          <cell r="S75">
            <v>0</v>
          </cell>
          <cell r="T75">
            <v>0.24431456526496062</v>
          </cell>
          <cell r="U75">
            <v>259816.58948775462</v>
          </cell>
          <cell r="V75">
            <v>54688.050719999985</v>
          </cell>
          <cell r="W75">
            <v>118721.41863015473</v>
          </cell>
          <cell r="X75">
            <v>0</v>
          </cell>
          <cell r="Y75">
            <v>13998.594564121222</v>
          </cell>
          <cell r="Z75">
            <v>40.63979404461832</v>
          </cell>
          <cell r="AA75">
            <v>1103600</v>
          </cell>
          <cell r="AB75">
            <v>1810742.7360000003</v>
          </cell>
          <cell r="AC75">
            <v>0.36042853455835422</v>
          </cell>
          <cell r="AD75">
            <v>0.35306409572867953</v>
          </cell>
          <cell r="AE75">
            <v>0.36877728944511562</v>
          </cell>
          <cell r="AF75">
            <v>0</v>
          </cell>
          <cell r="AG75">
            <v>0.36877728944511562</v>
          </cell>
          <cell r="AH75">
            <v>334587.29880594555</v>
          </cell>
          <cell r="AI75">
            <v>60536.453862857154</v>
          </cell>
          <cell r="AJ75">
            <v>179202.42665035435</v>
          </cell>
          <cell r="AK75">
            <v>0</v>
          </cell>
          <cell r="AL75">
            <v>18027.14734853242</v>
          </cell>
          <cell r="AM75">
            <v>100.44532842559873</v>
          </cell>
          <cell r="AR75">
            <v>1</v>
          </cell>
          <cell r="AW75" t="str">
            <v>Systèmes</v>
          </cell>
          <cell r="AX75">
            <v>628900</v>
          </cell>
          <cell r="AY75">
            <v>1031873.9640000002</v>
          </cell>
          <cell r="AZ75">
            <v>0.35605640432994501</v>
          </cell>
          <cell r="BA75">
            <v>0.36895471145969849</v>
          </cell>
          <cell r="BB75">
            <v>0.34431456526496063</v>
          </cell>
          <cell r="BC75" t="str">
            <v>-</v>
          </cell>
          <cell r="BD75">
            <v>0.34431456526496063</v>
          </cell>
          <cell r="BE75">
            <v>330528.63223853917</v>
          </cell>
          <cell r="BF75">
            <v>63261.062617162395</v>
          </cell>
          <cell r="BG75">
            <v>167315.0906862602</v>
          </cell>
          <cell r="BH75">
            <v>0</v>
          </cell>
          <cell r="BI75">
            <v>17808.471443887185</v>
          </cell>
          <cell r="BJ75">
            <v>35.314653589534878</v>
          </cell>
          <cell r="BK75">
            <v>186100</v>
          </cell>
          <cell r="BL75">
            <v>186100</v>
          </cell>
          <cell r="BN75">
            <v>1163600</v>
          </cell>
          <cell r="BO75">
            <v>1909188.3360000004</v>
          </cell>
          <cell r="BP75">
            <v>0.43746279402912192</v>
          </cell>
          <cell r="BQ75">
            <v>0.40306409572867952</v>
          </cell>
          <cell r="BR75">
            <v>0.46877728944511565</v>
          </cell>
          <cell r="BS75" t="str">
            <v>-</v>
          </cell>
          <cell r="BT75">
            <v>0.46877728944511565</v>
          </cell>
          <cell r="BU75">
            <v>406098.52036731032</v>
          </cell>
          <cell r="BV75">
            <v>69109.465760019564</v>
          </cell>
          <cell r="BW75">
            <v>227796.09870645983</v>
          </cell>
          <cell r="BX75">
            <v>0</v>
          </cell>
          <cell r="BY75">
            <v>21880.082988232094</v>
          </cell>
          <cell r="BZ75">
            <v>53.180785494544352</v>
          </cell>
          <cell r="CB75">
            <v>467100</v>
          </cell>
          <cell r="CI75" t="str">
            <v>SITE 00196</v>
          </cell>
          <cell r="CJ75" t="str">
            <v>oui</v>
          </cell>
          <cell r="CL75">
            <v>1031873.9640000002</v>
          </cell>
          <cell r="CM75">
            <v>0.35605640432994501</v>
          </cell>
          <cell r="CO75" t="str">
            <v>Nord</v>
          </cell>
          <cell r="CQ75">
            <v>24296.836028052734</v>
          </cell>
          <cell r="CR75">
            <v>0</v>
          </cell>
          <cell r="CS75">
            <v>25719.035691487232</v>
          </cell>
          <cell r="CT75" t="str">
            <v>77 rue de Courbevoie</v>
          </cell>
          <cell r="CU75">
            <v>92000</v>
          </cell>
          <cell r="CV75" t="str">
            <v>NANTERRE</v>
          </cell>
        </row>
        <row r="76">
          <cell r="A76" t="str">
            <v>Collège Theophile Gautier</v>
          </cell>
          <cell r="B76" t="str">
            <v>NEUILLY SUR SEINE</v>
          </cell>
          <cell r="C76" t="str">
            <v>18ème siècle, 2006 et 2010</v>
          </cell>
          <cell r="D76">
            <v>8292</v>
          </cell>
          <cell r="G76">
            <v>4</v>
          </cell>
          <cell r="H76">
            <v>1</v>
          </cell>
          <cell r="I76">
            <v>1611791.3756519482</v>
          </cell>
          <cell r="J76">
            <v>348470.86161605245</v>
          </cell>
          <cell r="K76">
            <v>712736.55268253293</v>
          </cell>
          <cell r="L76">
            <v>0</v>
          </cell>
          <cell r="M76">
            <v>95003.232744458976</v>
          </cell>
          <cell r="N76">
            <v>450100</v>
          </cell>
          <cell r="O76">
            <v>738506.07600000012</v>
          </cell>
          <cell r="P76">
            <v>0.20968559270129505</v>
          </cell>
          <cell r="Q76">
            <v>0.25249675354540591</v>
          </cell>
          <cell r="R76">
            <v>0.15568305769877111</v>
          </cell>
          <cell r="S76">
            <v>0</v>
          </cell>
          <cell r="T76">
            <v>0.15568305769877111</v>
          </cell>
          <cell r="U76">
            <v>337969.42991441448</v>
          </cell>
          <cell r="V76">
            <v>87987.761263223641</v>
          </cell>
          <cell r="W76">
            <v>110961.00585529799</v>
          </cell>
          <cell r="X76">
            <v>0</v>
          </cell>
          <cell r="Y76">
            <v>19920.809166560961</v>
          </cell>
          <cell r="Z76">
            <v>22.594463720657348</v>
          </cell>
          <cell r="AA76">
            <v>450100</v>
          </cell>
          <cell r="AB76">
            <v>738506.07600000012</v>
          </cell>
          <cell r="AC76">
            <v>0.20968559270129505</v>
          </cell>
          <cell r="AD76">
            <v>0.25249675354540591</v>
          </cell>
          <cell r="AE76">
            <v>0.15568305769877111</v>
          </cell>
          <cell r="AF76">
            <v>0</v>
          </cell>
          <cell r="AG76">
            <v>0.15568305769877111</v>
          </cell>
          <cell r="AH76">
            <v>337969.42991441448</v>
          </cell>
          <cell r="AI76">
            <v>87987.761263223641</v>
          </cell>
          <cell r="AJ76">
            <v>110961.00585529799</v>
          </cell>
          <cell r="AK76">
            <v>0</v>
          </cell>
          <cell r="AL76">
            <v>19920.809166560961</v>
          </cell>
          <cell r="AM76">
            <v>37.072092294305762</v>
          </cell>
          <cell r="AR76">
            <v>1</v>
          </cell>
          <cell r="AW76" t="str">
            <v>Systèmes</v>
          </cell>
          <cell r="AX76">
            <v>510100</v>
          </cell>
          <cell r="AY76">
            <v>836951.67600000009</v>
          </cell>
          <cell r="AZ76">
            <v>0.2817956673502009</v>
          </cell>
          <cell r="BA76">
            <v>0.30249675354540589</v>
          </cell>
          <cell r="BB76">
            <v>0.25568305769877109</v>
          </cell>
          <cell r="BC76" t="str">
            <v>-</v>
          </cell>
          <cell r="BD76">
            <v>0.25568305769877109</v>
          </cell>
          <cell r="BE76">
            <v>454195.82633113908</v>
          </cell>
          <cell r="BF76">
            <v>105411.30434402627</v>
          </cell>
          <cell r="BG76">
            <v>182234.66112355128</v>
          </cell>
          <cell r="BH76">
            <v>0</v>
          </cell>
          <cell r="BI76">
            <v>26771.499371651276</v>
          </cell>
          <cell r="BJ76">
            <v>19.053845020729476</v>
          </cell>
          <cell r="BK76">
            <v>0</v>
          </cell>
          <cell r="BL76">
            <v>0</v>
          </cell>
          <cell r="BN76">
            <v>510100</v>
          </cell>
          <cell r="BO76">
            <v>836951.67600000009</v>
          </cell>
          <cell r="BP76">
            <v>0.2817956673502009</v>
          </cell>
          <cell r="BQ76">
            <v>0.30249675354540589</v>
          </cell>
          <cell r="BR76">
            <v>0.25568305769877109</v>
          </cell>
          <cell r="BS76" t="str">
            <v>-</v>
          </cell>
          <cell r="BT76">
            <v>0.25568305769877109</v>
          </cell>
          <cell r="BU76">
            <v>454195.82633113908</v>
          </cell>
          <cell r="BV76">
            <v>105411.30434402627</v>
          </cell>
          <cell r="BW76">
            <v>182234.66112355128</v>
          </cell>
          <cell r="BX76">
            <v>0</v>
          </cell>
          <cell r="BY76">
            <v>26771.499371651276</v>
          </cell>
          <cell r="BZ76">
            <v>19.053845020729476</v>
          </cell>
          <cell r="CB76">
            <v>829200</v>
          </cell>
          <cell r="CI76" t="str">
            <v>SITE 00234</v>
          </cell>
          <cell r="CJ76" t="str">
            <v>oui</v>
          </cell>
          <cell r="CL76">
            <v>836951.67600000009</v>
          </cell>
          <cell r="CM76">
            <v>0.2817956673502009</v>
          </cell>
          <cell r="CO76" t="str">
            <v>Nord</v>
          </cell>
          <cell r="CQ76">
            <v>41338.720055586906</v>
          </cell>
          <cell r="CR76">
            <v>0</v>
          </cell>
          <cell r="CS76">
            <v>53664.51268887207</v>
          </cell>
          <cell r="CT76" t="str">
            <v>39 rue de Longchamp</v>
          </cell>
          <cell r="CU76">
            <v>92200</v>
          </cell>
          <cell r="CV76" t="str">
            <v>NEUILLY SUR SEINE</v>
          </cell>
        </row>
        <row r="77">
          <cell r="A77" t="str">
            <v>Collège Les Bouvets</v>
          </cell>
          <cell r="B77" t="str">
            <v>PUTEAUX</v>
          </cell>
          <cell r="C77" t="str">
            <v>Démoli et reconstruit en 1986</v>
          </cell>
          <cell r="D77">
            <v>4484</v>
          </cell>
          <cell r="G77">
            <v>4</v>
          </cell>
          <cell r="H77">
            <v>1</v>
          </cell>
          <cell r="I77">
            <v>674693.70871363045</v>
          </cell>
          <cell r="J77">
            <v>153185.44267843702</v>
          </cell>
          <cell r="K77">
            <v>279475.26660326286</v>
          </cell>
          <cell r="L77">
            <v>0</v>
          </cell>
          <cell r="M77">
            <v>40808.111417643231</v>
          </cell>
          <cell r="N77">
            <v>206500</v>
          </cell>
          <cell r="O77">
            <v>338816.94000000006</v>
          </cell>
          <cell r="P77">
            <v>0.11268802893055845</v>
          </cell>
          <cell r="Q77">
            <v>0.15838365361286394</v>
          </cell>
          <cell r="R77">
            <v>4.8067807550331243E-2</v>
          </cell>
          <cell r="S77">
            <v>0</v>
          </cell>
          <cell r="T77">
            <v>4.8067807550331243E-2</v>
          </cell>
          <cell r="U77">
            <v>76029.904166787353</v>
          </cell>
          <cell r="V77">
            <v>24262.070091714791</v>
          </cell>
          <cell r="W77">
            <v>13433.763330163156</v>
          </cell>
          <cell r="X77">
            <v>0</v>
          </cell>
          <cell r="Y77">
            <v>4598.585640032833</v>
          </cell>
          <cell r="Z77">
            <v>44.905111302553806</v>
          </cell>
          <cell r="AA77">
            <v>1210400</v>
          </cell>
          <cell r="AB77">
            <v>1985975.9040000003</v>
          </cell>
          <cell r="AC77">
            <v>0.37938422332225991</v>
          </cell>
          <cell r="AD77">
            <v>0.17766873153326684</v>
          </cell>
          <cell r="AE77">
            <v>0.69322033301678099</v>
          </cell>
          <cell r="AF77">
            <v>0</v>
          </cell>
          <cell r="AG77">
            <v>0.69322033301678099</v>
          </cell>
          <cell r="AH77">
            <v>255968.14866073575</v>
          </cell>
          <cell r="AI77">
            <v>27216.263290039864</v>
          </cell>
          <cell r="AJ77">
            <v>193737.93738466754</v>
          </cell>
          <cell r="AK77">
            <v>0</v>
          </cell>
          <cell r="AL77">
            <v>15481.953655430823</v>
          </cell>
          <cell r="AM77">
            <v>128.27682786037482</v>
          </cell>
          <cell r="AR77">
            <v>1</v>
          </cell>
          <cell r="AW77" t="str">
            <v>Systèmes</v>
          </cell>
          <cell r="AX77">
            <v>266500</v>
          </cell>
          <cell r="AY77">
            <v>437262.54000000004</v>
          </cell>
          <cell r="AZ77">
            <v>0.18339929857735188</v>
          </cell>
          <cell r="BA77">
            <v>0.20838365361286393</v>
          </cell>
          <cell r="BB77">
            <v>0.14806780755033125</v>
          </cell>
          <cell r="BC77" t="str">
            <v>-</v>
          </cell>
          <cell r="BD77">
            <v>0.14806780755033125</v>
          </cell>
          <cell r="BE77">
            <v>123738.35293263198</v>
          </cell>
          <cell r="BF77">
            <v>31921.342225636643</v>
          </cell>
          <cell r="BG77">
            <v>41381.289990489444</v>
          </cell>
          <cell r="BH77">
            <v>0</v>
          </cell>
          <cell r="BI77">
            <v>7484.1790102621935</v>
          </cell>
          <cell r="BJ77">
            <v>35.608448118969257</v>
          </cell>
          <cell r="BK77">
            <v>711900</v>
          </cell>
          <cell r="BL77">
            <v>711900</v>
          </cell>
          <cell r="BN77">
            <v>1270400</v>
          </cell>
          <cell r="BO77">
            <v>2084421.5040000002</v>
          </cell>
          <cell r="BP77">
            <v>0.46193456588328596</v>
          </cell>
          <cell r="BQ77">
            <v>0.22766873153326686</v>
          </cell>
          <cell r="BR77">
            <v>0.79322033301678108</v>
          </cell>
          <cell r="BS77" t="str">
            <v>-</v>
          </cell>
          <cell r="BT77">
            <v>0.79322033301678108</v>
          </cell>
          <cell r="BU77">
            <v>311664.34543881507</v>
          </cell>
          <cell r="BV77">
            <v>34875.535423961715</v>
          </cell>
          <cell r="BW77">
            <v>221685.46404499383</v>
          </cell>
          <cell r="BX77">
            <v>0</v>
          </cell>
          <cell r="BY77">
            <v>18850.677232225793</v>
          </cell>
          <cell r="BZ77">
            <v>67.392804213326272</v>
          </cell>
          <cell r="CB77">
            <v>448400</v>
          </cell>
          <cell r="CI77" t="str">
            <v>SITE 00262</v>
          </cell>
          <cell r="CJ77" t="str">
            <v>oui</v>
          </cell>
          <cell r="CL77">
            <v>2084421.5040000002</v>
          </cell>
          <cell r="CM77">
            <v>0.46193456588328596</v>
          </cell>
          <cell r="CO77" t="str">
            <v>Nord</v>
          </cell>
          <cell r="CQ77">
            <v>13694.288063559881</v>
          </cell>
          <cell r="CR77">
            <v>0</v>
          </cell>
          <cell r="CS77">
            <v>27113.823354083353</v>
          </cell>
          <cell r="CT77" t="str">
            <v>1 rue Felix Pyat</v>
          </cell>
          <cell r="CU77">
            <v>92800</v>
          </cell>
          <cell r="CV77" t="str">
            <v>PUTEAUX</v>
          </cell>
        </row>
        <row r="78">
          <cell r="A78" t="str">
            <v>Collège Maréchal Leclerc</v>
          </cell>
          <cell r="B78" t="str">
            <v>PUTEAUX</v>
          </cell>
          <cell r="C78">
            <v>2004</v>
          </cell>
          <cell r="D78">
            <v>11054</v>
          </cell>
          <cell r="G78">
            <v>4</v>
          </cell>
          <cell r="H78">
            <v>1</v>
          </cell>
          <cell r="I78">
            <v>1611902.6235190332</v>
          </cell>
          <cell r="J78">
            <v>392421.31248228048</v>
          </cell>
          <cell r="K78">
            <v>0</v>
          </cell>
          <cell r="L78">
            <v>599455.63731474953</v>
          </cell>
          <cell r="M78">
            <v>119995.46358825799</v>
          </cell>
          <cell r="N78">
            <v>491600</v>
          </cell>
          <cell r="O78">
            <v>806597.61600000015</v>
          </cell>
          <cell r="P78">
            <v>0.11577224059691259</v>
          </cell>
          <cell r="Q78">
            <v>0.11985605227793342</v>
          </cell>
          <cell r="R78">
            <v>0</v>
          </cell>
          <cell r="S78">
            <v>0.10949079833014042</v>
          </cell>
          <cell r="T78">
            <v>0.10949079833014042</v>
          </cell>
          <cell r="U78">
            <v>186613.57834884012</v>
          </cell>
          <cell r="V78">
            <v>47034.069343851457</v>
          </cell>
          <cell r="W78">
            <v>0</v>
          </cell>
          <cell r="X78">
            <v>65634.876293095032</v>
          </cell>
          <cell r="Y78">
            <v>13892.143681077869</v>
          </cell>
          <cell r="Z78">
            <v>35.386907253888808</v>
          </cell>
          <cell r="AA78">
            <v>1644000</v>
          </cell>
          <cell r="AB78">
            <v>2697409.4400000004</v>
          </cell>
          <cell r="AC78">
            <v>0.16109041372085159</v>
          </cell>
          <cell r="AD78">
            <v>0.11364322207196105</v>
          </cell>
          <cell r="AE78">
            <v>0</v>
          </cell>
          <cell r="AF78">
            <v>0.24184194899209552</v>
          </cell>
          <cell r="AG78">
            <v>0.24184194899209552</v>
          </cell>
          <cell r="AH78">
            <v>259662.06050040713</v>
          </cell>
          <cell r="AI78">
            <v>44596.02236019422</v>
          </cell>
          <cell r="AJ78">
            <v>0</v>
          </cell>
          <cell r="AK78">
            <v>144973.51966249777</v>
          </cell>
          <cell r="AL78">
            <v>19330.118874057862</v>
          </cell>
          <cell r="AM78">
            <v>139.54437929608804</v>
          </cell>
          <cell r="AR78">
            <v>1</v>
          </cell>
          <cell r="AW78" t="str">
            <v>Systèmes</v>
          </cell>
          <cell r="AX78">
            <v>551600</v>
          </cell>
          <cell r="AY78">
            <v>905043.21600000013</v>
          </cell>
          <cell r="AZ78">
            <v>0.18459594512745542</v>
          </cell>
          <cell r="BA78">
            <v>0.16985605227793343</v>
          </cell>
          <cell r="BC78">
            <v>0.20949079833014039</v>
          </cell>
          <cell r="BD78">
            <v>0.20949079833014039</v>
          </cell>
          <cell r="BE78">
            <v>297550.6882419209</v>
          </cell>
          <cell r="BF78">
            <v>66655.134967965481</v>
          </cell>
          <cell r="BG78">
            <v>0</v>
          </cell>
          <cell r="BH78">
            <v>125580.44002456998</v>
          </cell>
          <cell r="BI78">
            <v>22150.676012081647</v>
          </cell>
          <cell r="BJ78">
            <v>24.902174529533127</v>
          </cell>
          <cell r="BK78">
            <v>67200</v>
          </cell>
          <cell r="BL78">
            <v>64300</v>
          </cell>
          <cell r="BN78">
            <v>1704000</v>
          </cell>
          <cell r="BO78">
            <v>2795855.0400000005</v>
          </cell>
          <cell r="BP78">
            <v>0.22991411825139449</v>
          </cell>
          <cell r="BQ78">
            <v>0.16364322207196105</v>
          </cell>
          <cell r="BR78">
            <v>0.16364312171936035</v>
          </cell>
          <cell r="BS78">
            <v>0.34184194899209552</v>
          </cell>
          <cell r="BT78">
            <v>0.34184194899209552</v>
          </cell>
          <cell r="BU78">
            <v>370599.17039348802</v>
          </cell>
          <cell r="BV78">
            <v>64217.087984308244</v>
          </cell>
          <cell r="BW78">
            <v>0</v>
          </cell>
          <cell r="BX78">
            <v>204919.08339397272</v>
          </cell>
          <cell r="BY78">
            <v>27588.651205061647</v>
          </cell>
          <cell r="BZ78">
            <v>61.764527280962895</v>
          </cell>
          <cell r="CB78">
            <v>1105400</v>
          </cell>
          <cell r="CI78" t="str">
            <v>SITE 00263</v>
          </cell>
          <cell r="CJ78" t="str">
            <v>réseau chaleur</v>
          </cell>
          <cell r="CL78">
            <v>2795855.0400000005</v>
          </cell>
          <cell r="CM78">
            <v>0.22991411825139449</v>
          </cell>
          <cell r="CO78" t="str">
            <v>Nord</v>
          </cell>
          <cell r="CQ78">
            <v>0</v>
          </cell>
          <cell r="CR78">
            <v>71335.220840455193</v>
          </cell>
          <cell r="CS78">
            <v>48660.242747802789</v>
          </cell>
          <cell r="CT78" t="str">
            <v>4 cours du Maréchal Leclerc</v>
          </cell>
          <cell r="CU78">
            <v>92800</v>
          </cell>
          <cell r="CV78" t="str">
            <v>PUTEAUX</v>
          </cell>
        </row>
        <row r="79">
          <cell r="A79" t="str">
            <v>Collège Henri Dunant</v>
          </cell>
          <cell r="B79" t="str">
            <v>RUEIL MALMAISON</v>
          </cell>
          <cell r="C79">
            <v>1967</v>
          </cell>
          <cell r="D79">
            <v>3632</v>
          </cell>
          <cell r="E79" t="str">
            <v>oui</v>
          </cell>
          <cell r="F79">
            <v>3</v>
          </cell>
          <cell r="G79">
            <v>1</v>
          </cell>
          <cell r="H79">
            <v>1</v>
          </cell>
          <cell r="I79">
            <v>738755.83183240681</v>
          </cell>
          <cell r="J79">
            <v>144968.73891748927</v>
          </cell>
          <cell r="K79">
            <v>364736.48542528454</v>
          </cell>
          <cell r="L79">
            <v>0</v>
          </cell>
          <cell r="M79">
            <v>39112.322675382682</v>
          </cell>
          <cell r="AN79" t="str">
            <v>Chaufferie de la Ville et refacturation au prorata de la surface</v>
          </cell>
          <cell r="AR79">
            <v>3</v>
          </cell>
          <cell r="AW79" t="str">
            <v>Systèmes</v>
          </cell>
          <cell r="BK79">
            <v>189200</v>
          </cell>
          <cell r="BL79">
            <v>189200</v>
          </cell>
          <cell r="CB79">
            <v>363200</v>
          </cell>
          <cell r="CI79" t="str">
            <v>SITE 00273</v>
          </cell>
          <cell r="CJ79" t="str">
            <v>chaufferie commune</v>
          </cell>
          <cell r="CN79" t="str">
            <v>Chaufferie sous exploitation Ville qui refacture : répartition des charges au prorata fait par la mairie (40%)
Devenir incertain su site</v>
          </cell>
          <cell r="CO79" t="str">
            <v>Nord</v>
          </cell>
          <cell r="CP79" t="str">
            <v>Chaufferie commune</v>
          </cell>
          <cell r="CQ79">
            <v>18236.824271264228</v>
          </cell>
          <cell r="CR79">
            <v>0</v>
          </cell>
          <cell r="CS79">
            <v>20875.498404118454</v>
          </cell>
          <cell r="CT79" t="str">
            <v>29 rue Henri Dunant</v>
          </cell>
          <cell r="CU79">
            <v>92500</v>
          </cell>
          <cell r="CV79" t="str">
            <v>RUEIL MALMAISON</v>
          </cell>
        </row>
        <row r="80">
          <cell r="A80" t="str">
            <v>Collège André Maurois</v>
          </cell>
          <cell r="B80" t="str">
            <v>NEUILLY SUR SEINE</v>
          </cell>
          <cell r="C80">
            <v>1976</v>
          </cell>
          <cell r="D80">
            <v>5965</v>
          </cell>
          <cell r="E80" t="str">
            <v>oui</v>
          </cell>
          <cell r="F80">
            <v>1</v>
          </cell>
          <cell r="G80" t="str">
            <v>réha</v>
          </cell>
          <cell r="H80">
            <v>2</v>
          </cell>
          <cell r="I80">
            <v>1217876.5878502489</v>
          </cell>
          <cell r="J80">
            <v>183791.22373369694</v>
          </cell>
          <cell r="K80">
            <v>743695.23061731074</v>
          </cell>
          <cell r="L80">
            <v>0</v>
          </cell>
          <cell r="M80">
            <v>64753.44509092009</v>
          </cell>
          <cell r="N80">
            <v>1016100</v>
          </cell>
          <cell r="O80">
            <v>1722289.5</v>
          </cell>
          <cell r="P80">
            <v>0.37362661154997068</v>
          </cell>
          <cell r="Q80">
            <v>0.1210798424860805</v>
          </cell>
          <cell r="R80">
            <v>0.52924593910424012</v>
          </cell>
          <cell r="S80">
            <v>0</v>
          </cell>
          <cell r="T80">
            <v>0.52924593910424012</v>
          </cell>
          <cell r="U80">
            <v>455031.10280452867</v>
          </cell>
          <cell r="V80">
            <v>22253.412420000008</v>
          </cell>
          <cell r="W80">
            <v>393597.68073540303</v>
          </cell>
          <cell r="X80">
            <v>0</v>
          </cell>
          <cell r="Y80">
            <v>24193.610275507555</v>
          </cell>
          <cell r="Z80">
            <v>41.998692565063372</v>
          </cell>
          <cell r="AA80">
            <v>2005000</v>
          </cell>
          <cell r="AB80">
            <v>3398475</v>
          </cell>
          <cell r="AC80">
            <v>0.42830028443599255</v>
          </cell>
          <cell r="AD80">
            <v>0.1210798424860805</v>
          </cell>
          <cell r="AE80">
            <v>0.61877963979020356</v>
          </cell>
          <cell r="AF80">
            <v>0</v>
          </cell>
          <cell r="AG80">
            <v>0.61877963979020356</v>
          </cell>
          <cell r="AH80">
            <v>521616.88898419769</v>
          </cell>
          <cell r="AI80">
            <v>22253.412420000008</v>
          </cell>
          <cell r="AJ80">
            <v>460183.46691507188</v>
          </cell>
          <cell r="AK80">
            <v>0</v>
          </cell>
          <cell r="AL80">
            <v>27733.918950651499</v>
          </cell>
          <cell r="AM80">
            <v>122.53857833965316</v>
          </cell>
          <cell r="AR80">
            <v>1</v>
          </cell>
          <cell r="AW80" t="str">
            <v>Bâti</v>
          </cell>
          <cell r="AX80">
            <v>1076100</v>
          </cell>
          <cell r="AY80">
            <v>1823989.5</v>
          </cell>
          <cell r="AZ80">
            <v>0.45085855264827346</v>
          </cell>
          <cell r="BA80">
            <v>0.17107984248608052</v>
          </cell>
          <cell r="BB80">
            <v>0.62924593910424009</v>
          </cell>
          <cell r="BC80" t="str">
            <v>-</v>
          </cell>
          <cell r="BD80">
            <v>0.62924593910424009</v>
          </cell>
          <cell r="BE80">
            <v>549090.07570238109</v>
          </cell>
          <cell r="BF80">
            <v>31442.973606684856</v>
          </cell>
          <cell r="BG80">
            <v>467967.20379713411</v>
          </cell>
          <cell r="BH80">
            <v>0</v>
          </cell>
          <cell r="BI80">
            <v>29194.644532681679</v>
          </cell>
          <cell r="BJ80">
            <v>36.859499994780535</v>
          </cell>
          <cell r="BK80">
            <v>360000</v>
          </cell>
          <cell r="BL80">
            <v>360000</v>
          </cell>
          <cell r="BN80">
            <v>2065000</v>
          </cell>
          <cell r="BO80">
            <v>3500175</v>
          </cell>
          <cell r="BP80">
            <v>0.50553222553429522</v>
          </cell>
          <cell r="BQ80">
            <v>0.17107984248608052</v>
          </cell>
          <cell r="BR80">
            <v>0.71877963979020354</v>
          </cell>
          <cell r="BS80" t="str">
            <v>-</v>
          </cell>
          <cell r="BT80">
            <v>0.71877963979020354</v>
          </cell>
          <cell r="BU80">
            <v>615675.86188204994</v>
          </cell>
          <cell r="BV80">
            <v>31442.973606684856</v>
          </cell>
          <cell r="BW80">
            <v>534552.98997680296</v>
          </cell>
          <cell r="BX80">
            <v>0</v>
          </cell>
          <cell r="BY80">
            <v>32734.953207825616</v>
          </cell>
          <cell r="BZ80">
            <v>63.082417955200903</v>
          </cell>
          <cell r="CB80">
            <v>596500</v>
          </cell>
          <cell r="CI80" t="str">
            <v>SITE 00236</v>
          </cell>
          <cell r="CJ80" t="str">
            <v>non</v>
          </cell>
          <cell r="CL80">
            <v>3500175</v>
          </cell>
          <cell r="CM80">
            <v>0.50553222553429522</v>
          </cell>
          <cell r="CN80" t="str">
            <v>Absence de données de consommations</v>
          </cell>
          <cell r="CO80" t="str">
            <v>Nord</v>
          </cell>
          <cell r="CQ80">
            <v>37184.761530865544</v>
          </cell>
          <cell r="CR80">
            <v>0</v>
          </cell>
          <cell r="CS80">
            <v>27568.683560054546</v>
          </cell>
        </row>
        <row r="81">
          <cell r="A81" t="str">
            <v>Collège Jules Verne</v>
          </cell>
          <cell r="B81" t="str">
            <v>RUEIL MALMAISON</v>
          </cell>
          <cell r="C81" t="str">
            <v>1968 et 1999</v>
          </cell>
          <cell r="D81">
            <v>8153</v>
          </cell>
          <cell r="G81">
            <v>4</v>
          </cell>
          <cell r="H81">
            <v>1</v>
          </cell>
          <cell r="I81">
            <v>1146296.3718830785</v>
          </cell>
          <cell r="J81">
            <v>179437.086870409</v>
          </cell>
          <cell r="K81">
            <v>683348.68775742326</v>
          </cell>
          <cell r="L81">
            <v>0</v>
          </cell>
          <cell r="M81">
            <v>58391.441115376387</v>
          </cell>
          <cell r="N81">
            <v>518200</v>
          </cell>
          <cell r="O81">
            <v>850241.83200000017</v>
          </cell>
          <cell r="P81">
            <v>0.26248827792192908</v>
          </cell>
          <cell r="Q81">
            <v>0.19191108342147797</v>
          </cell>
          <cell r="R81">
            <v>0.30566288345981307</v>
          </cell>
          <cell r="S81">
            <v>0</v>
          </cell>
          <cell r="T81">
            <v>0.30566288345981307</v>
          </cell>
          <cell r="U81">
            <v>300889.36064374447</v>
          </cell>
          <cell r="V81">
            <v>34435.965747294053</v>
          </cell>
          <cell r="W81">
            <v>208874.33030841345</v>
          </cell>
          <cell r="X81">
            <v>0</v>
          </cell>
          <cell r="Y81">
            <v>15327.068823754873</v>
          </cell>
          <cell r="Z81">
            <v>33.809465199037959</v>
          </cell>
          <cell r="AA81">
            <v>2213100</v>
          </cell>
          <cell r="AB81">
            <v>3631165.9560000007</v>
          </cell>
          <cell r="AC81">
            <v>0.41994521134852447</v>
          </cell>
          <cell r="AD81">
            <v>0.133023509133259</v>
          </cell>
          <cell r="AE81">
            <v>0.60968655596739696</v>
          </cell>
          <cell r="AF81">
            <v>0</v>
          </cell>
          <cell r="AG81">
            <v>0.60968655596739696</v>
          </cell>
          <cell r="AH81">
            <v>481381.67215848621</v>
          </cell>
          <cell r="AI81">
            <v>23869.350964151239</v>
          </cell>
          <cell r="AJ81">
            <v>416628.50796366349</v>
          </cell>
          <cell r="AK81">
            <v>0</v>
          </cell>
          <cell r="AL81">
            <v>24521.206080141659</v>
          </cell>
          <cell r="AM81">
            <v>148.08268174625704</v>
          </cell>
          <cell r="AR81">
            <v>2</v>
          </cell>
          <cell r="AW81" t="str">
            <v>Systèmes</v>
          </cell>
          <cell r="AX81">
            <v>578200</v>
          </cell>
          <cell r="AY81">
            <v>948687.43200000015</v>
          </cell>
          <cell r="AZ81">
            <v>0.33952944846113109</v>
          </cell>
          <cell r="BA81">
            <v>0.24191108342147796</v>
          </cell>
          <cell r="BB81">
            <v>0.40566288345981305</v>
          </cell>
          <cell r="BC81" t="str">
            <v>-</v>
          </cell>
          <cell r="BD81">
            <v>0.40566288345981305</v>
          </cell>
          <cell r="BE81">
            <v>389201.37491845724</v>
          </cell>
          <cell r="BF81">
            <v>43407.820090814501</v>
          </cell>
          <cell r="BG81">
            <v>277209.19908415579</v>
          </cell>
          <cell r="BH81">
            <v>0</v>
          </cell>
          <cell r="BI81">
            <v>19825.613796754358</v>
          </cell>
          <cell r="BJ81">
            <v>29.164292512076315</v>
          </cell>
          <cell r="BK81">
            <v>291600</v>
          </cell>
          <cell r="BL81">
            <v>291600</v>
          </cell>
          <cell r="BN81">
            <v>2273100</v>
          </cell>
          <cell r="BO81">
            <v>3729611.5560000003</v>
          </cell>
          <cell r="BP81">
            <v>0.49698638188772626</v>
          </cell>
          <cell r="BQ81">
            <v>0.18302350913325902</v>
          </cell>
          <cell r="BR81">
            <v>0.70968655596739694</v>
          </cell>
          <cell r="BS81" t="str">
            <v>-</v>
          </cell>
          <cell r="BT81">
            <v>0.70968655596739694</v>
          </cell>
          <cell r="BU81">
            <v>569693.68643319875</v>
          </cell>
          <cell r="BV81">
            <v>32841.205307671691</v>
          </cell>
          <cell r="BW81">
            <v>484963.37673940579</v>
          </cell>
          <cell r="BX81">
            <v>0</v>
          </cell>
          <cell r="BY81">
            <v>29019.751053141128</v>
          </cell>
          <cell r="BZ81">
            <v>78.329410746408087</v>
          </cell>
          <cell r="CB81">
            <v>815300</v>
          </cell>
          <cell r="CI81" t="str">
            <v>SITE 00274</v>
          </cell>
          <cell r="CJ81" t="str">
            <v>oui</v>
          </cell>
          <cell r="CL81">
            <v>948687.43200000015</v>
          </cell>
          <cell r="CM81">
            <v>0.33952944846113109</v>
          </cell>
          <cell r="CO81" t="str">
            <v>Sud</v>
          </cell>
          <cell r="CQ81">
            <v>34167.434387871166</v>
          </cell>
          <cell r="CR81">
            <v>0</v>
          </cell>
          <cell r="CS81">
            <v>24224.006727505221</v>
          </cell>
          <cell r="CT81" t="str">
            <v>99 route de l'Empereur</v>
          </cell>
          <cell r="CU81">
            <v>92500</v>
          </cell>
          <cell r="CV81" t="str">
            <v>RUEIL MALMAISON</v>
          </cell>
        </row>
        <row r="82">
          <cell r="A82" t="str">
            <v xml:space="preserve">Collège La Malmaison </v>
          </cell>
          <cell r="B82" t="str">
            <v>RUEIL MALMAISON</v>
          </cell>
          <cell r="C82">
            <v>1990</v>
          </cell>
          <cell r="D82">
            <v>5480</v>
          </cell>
          <cell r="G82">
            <v>4</v>
          </cell>
          <cell r="H82">
            <v>1</v>
          </cell>
          <cell r="I82">
            <v>1100990.7433517484</v>
          </cell>
          <cell r="J82">
            <v>257494.97951928954</v>
          </cell>
          <cell r="K82">
            <v>436653.69619198143</v>
          </cell>
          <cell r="L82">
            <v>0</v>
          </cell>
          <cell r="M82">
            <v>62046.873996567228</v>
          </cell>
          <cell r="N82">
            <v>835500</v>
          </cell>
          <cell r="O82">
            <v>1370854.9800000002</v>
          </cell>
          <cell r="P82">
            <v>0.27220130054282599</v>
          </cell>
          <cell r="Q82">
            <v>0.24048790650636426</v>
          </cell>
          <cell r="R82">
            <v>0.31946083252512292</v>
          </cell>
          <cell r="S82">
            <v>0</v>
          </cell>
          <cell r="T82">
            <v>0.31946083252512292</v>
          </cell>
          <cell r="U82">
            <v>299691.11222595867</v>
          </cell>
          <cell r="V82">
            <v>61924.428560493085</v>
          </cell>
          <cell r="W82">
            <v>139493.75331066249</v>
          </cell>
          <cell r="X82">
            <v>0</v>
          </cell>
          <cell r="Y82">
            <v>16889.239796482452</v>
          </cell>
          <cell r="Z82">
            <v>49.469366890865679</v>
          </cell>
          <cell r="AA82">
            <v>1132800</v>
          </cell>
          <cell r="AB82">
            <v>1858652.9280000003</v>
          </cell>
          <cell r="AC82">
            <v>0.3193752095523098</v>
          </cell>
          <cell r="AD82">
            <v>0.35046738236138503</v>
          </cell>
          <cell r="AE82">
            <v>0.28891423539012906</v>
          </cell>
          <cell r="AF82">
            <v>0</v>
          </cell>
          <cell r="AG82">
            <v>0.28891423539012906</v>
          </cell>
          <cell r="AH82">
            <v>351629.14937311801</v>
          </cell>
          <cell r="AI82">
            <v>90243.59144332385</v>
          </cell>
          <cell r="AJ82">
            <v>126155.46876558002</v>
          </cell>
          <cell r="AK82">
            <v>0</v>
          </cell>
          <cell r="AL82">
            <v>19816.23338471942</v>
          </cell>
          <cell r="AM82">
            <v>93.794460930866606</v>
          </cell>
          <cell r="AR82">
            <v>2</v>
          </cell>
          <cell r="AW82" t="str">
            <v>Systèmes</v>
          </cell>
          <cell r="AX82">
            <v>895500</v>
          </cell>
          <cell r="AY82">
            <v>1469300.5800000003</v>
          </cell>
          <cell r="AZ82">
            <v>0.34163865885814293</v>
          </cell>
          <cell r="BA82">
            <v>0.29048790650636425</v>
          </cell>
          <cell r="BB82">
            <v>0.41946083252512295</v>
          </cell>
          <cell r="BC82" t="str">
            <v>-</v>
          </cell>
          <cell r="BD82">
            <v>0.41946083252512295</v>
          </cell>
          <cell r="BE82">
            <v>376141.00097392115</v>
          </cell>
          <cell r="BF82">
            <v>74799.177536457559</v>
          </cell>
          <cell r="BG82">
            <v>183159.12292986063</v>
          </cell>
          <cell r="BH82">
            <v>0</v>
          </cell>
          <cell r="BI82">
            <v>21197.61081852741</v>
          </cell>
          <cell r="BJ82">
            <v>42.245326969457494</v>
          </cell>
          <cell r="BK82">
            <v>292200</v>
          </cell>
          <cell r="BL82">
            <v>292200</v>
          </cell>
          <cell r="BN82">
            <v>1192800</v>
          </cell>
          <cell r="BO82">
            <v>1957098.5280000002</v>
          </cell>
          <cell r="BP82">
            <v>0.39588539622016605</v>
          </cell>
          <cell r="BQ82">
            <v>0.40046738236138502</v>
          </cell>
          <cell r="BR82">
            <v>0.38891423539012909</v>
          </cell>
          <cell r="BS82" t="str">
            <v>-</v>
          </cell>
          <cell r="BT82">
            <v>0.38891423539012909</v>
          </cell>
          <cell r="BU82">
            <v>435866.15666654211</v>
          </cell>
          <cell r="BV82">
            <v>103118.34041928833</v>
          </cell>
          <cell r="BW82">
            <v>169820.83838477818</v>
          </cell>
          <cell r="BX82">
            <v>0</v>
          </cell>
          <cell r="BY82">
            <v>24563.451296353735</v>
          </cell>
          <cell r="BZ82">
            <v>48.559951352482074</v>
          </cell>
          <cell r="CB82">
            <v>548000</v>
          </cell>
          <cell r="CI82" t="str">
            <v>SITE 00275</v>
          </cell>
          <cell r="CJ82" t="str">
            <v>oui</v>
          </cell>
          <cell r="CL82">
            <v>1469300.5800000003</v>
          </cell>
          <cell r="CM82">
            <v>0.34163865885814293</v>
          </cell>
          <cell r="CO82" t="str">
            <v>Sud</v>
          </cell>
          <cell r="CQ82">
            <v>24452.606986750961</v>
          </cell>
          <cell r="CR82">
            <v>0</v>
          </cell>
          <cell r="CS82">
            <v>37594.267009816271</v>
          </cell>
          <cell r="CT82" t="str">
            <v>5 rue du Prince Eugene</v>
          </cell>
          <cell r="CU82">
            <v>92500</v>
          </cell>
          <cell r="CV82" t="str">
            <v>RUEIL MALMAISON</v>
          </cell>
        </row>
        <row r="83">
          <cell r="A83" t="str">
            <v>Collège Les Bons Raisins</v>
          </cell>
          <cell r="B83" t="str">
            <v>RUEIL MALMAISON</v>
          </cell>
          <cell r="C83" t="str">
            <v>1958 rénové en 2010</v>
          </cell>
          <cell r="D83">
            <v>4561</v>
          </cell>
          <cell r="G83">
            <v>4</v>
          </cell>
          <cell r="H83">
            <v>1</v>
          </cell>
          <cell r="I83">
            <v>684506.30902707251</v>
          </cell>
          <cell r="J83">
            <v>147382.25294311412</v>
          </cell>
          <cell r="K83">
            <v>304260.09643383807</v>
          </cell>
          <cell r="L83">
            <v>0</v>
          </cell>
          <cell r="M83">
            <v>39136.407751214436</v>
          </cell>
          <cell r="N83">
            <v>100700</v>
          </cell>
          <cell r="O83">
            <v>165224.53200000004</v>
          </cell>
          <cell r="P83">
            <v>0.12455560312730553</v>
          </cell>
          <cell r="Q83">
            <v>5.1345595351478514E-2</v>
          </cell>
          <cell r="R83">
            <v>0.21406781490517415</v>
          </cell>
          <cell r="S83">
            <v>0</v>
          </cell>
          <cell r="T83">
            <v>0.21406781490517415</v>
          </cell>
          <cell r="U83">
            <v>85259.096165312803</v>
          </cell>
          <cell r="V83">
            <v>7567.4295216063911</v>
          </cell>
          <cell r="W83">
            <v>65132.294006429285</v>
          </cell>
          <cell r="X83">
            <v>0</v>
          </cell>
          <cell r="Y83">
            <v>4874.658871688669</v>
          </cell>
          <cell r="Z83">
            <v>20.657855790658786</v>
          </cell>
          <cell r="AA83">
            <v>519100</v>
          </cell>
          <cell r="AB83">
            <v>851718.51600000006</v>
          </cell>
          <cell r="AC83">
            <v>0.18220949310855206</v>
          </cell>
          <cell r="AD83">
            <v>0.15520213288506746</v>
          </cell>
          <cell r="AE83">
            <v>0.21398037781306048</v>
          </cell>
          <cell r="AF83">
            <v>0</v>
          </cell>
          <cell r="AG83">
            <v>0.21398037781306048</v>
          </cell>
          <cell r="AH83">
            <v>124723.54759742877</v>
          </cell>
          <cell r="AI83">
            <v>22874.04000617782</v>
          </cell>
          <cell r="AJ83">
            <v>65105.690388350886</v>
          </cell>
          <cell r="AK83">
            <v>0</v>
          </cell>
          <cell r="AL83">
            <v>7131.0250184383904</v>
          </cell>
          <cell r="AM83">
            <v>119.43844171037789</v>
          </cell>
          <cell r="AR83">
            <v>2</v>
          </cell>
          <cell r="AW83" t="str">
            <v>Systèmes</v>
          </cell>
          <cell r="AX83">
            <v>160700</v>
          </cell>
          <cell r="AY83">
            <v>263670.13200000004</v>
          </cell>
          <cell r="AZ83">
            <v>0.19589970271540011</v>
          </cell>
          <cell r="BA83">
            <v>0.10134559535147852</v>
          </cell>
          <cell r="BB83">
            <v>0.31406781490517416</v>
          </cell>
          <cell r="BC83" t="str">
            <v>-</v>
          </cell>
          <cell r="BD83">
            <v>0.31406781490517416</v>
          </cell>
          <cell r="BE83">
            <v>134094.5824452193</v>
          </cell>
          <cell r="BF83">
            <v>14936.542168762098</v>
          </cell>
          <cell r="BG83">
            <v>95558.303649813097</v>
          </cell>
          <cell r="BH83">
            <v>0</v>
          </cell>
          <cell r="BI83">
            <v>7666.8106438115883</v>
          </cell>
          <cell r="BJ83">
            <v>20.960475935285039</v>
          </cell>
          <cell r="BK83">
            <v>13600</v>
          </cell>
          <cell r="BL83">
            <v>0</v>
          </cell>
          <cell r="BN83">
            <v>579100</v>
          </cell>
          <cell r="BO83">
            <v>950164.11600000015</v>
          </cell>
          <cell r="BP83">
            <v>0.25355359269664651</v>
          </cell>
          <cell r="BQ83">
            <v>0.20520213288506745</v>
          </cell>
          <cell r="BR83">
            <v>0.31398037781306048</v>
          </cell>
          <cell r="BS83" t="str">
            <v>-</v>
          </cell>
          <cell r="BT83">
            <v>0.31398037781306048</v>
          </cell>
          <cell r="BU83">
            <v>173559.0338773352</v>
          </cell>
          <cell r="BV83">
            <v>30243.152653333527</v>
          </cell>
          <cell r="BW83">
            <v>95531.700031734697</v>
          </cell>
          <cell r="BX83">
            <v>0</v>
          </cell>
          <cell r="BY83">
            <v>9923.1767905613051</v>
          </cell>
          <cell r="BZ83">
            <v>58.358327400840672</v>
          </cell>
          <cell r="CB83">
            <v>456100</v>
          </cell>
          <cell r="CI83" t="str">
            <v>SITE 00276</v>
          </cell>
          <cell r="CJ83" t="str">
            <v>oui</v>
          </cell>
          <cell r="CL83">
            <v>950164.11600000015</v>
          </cell>
          <cell r="CM83">
            <v>0.25355359269664651</v>
          </cell>
          <cell r="CO83" t="str">
            <v>Sud</v>
          </cell>
          <cell r="CQ83">
            <v>16734.305303861092</v>
          </cell>
          <cell r="CR83">
            <v>0</v>
          </cell>
          <cell r="CS83">
            <v>22402.102447353343</v>
          </cell>
          <cell r="CT83" t="str">
            <v>Rue Victor Duruy</v>
          </cell>
          <cell r="CU83">
            <v>92500</v>
          </cell>
          <cell r="CV83" t="str">
            <v>RUEIL MALMAISON</v>
          </cell>
        </row>
        <row r="84">
          <cell r="A84" t="str">
            <v>Collège Saint Exupéry</v>
          </cell>
          <cell r="B84" t="str">
            <v>VANVES</v>
          </cell>
          <cell r="C84">
            <v>1965</v>
          </cell>
          <cell r="D84">
            <v>4785</v>
          </cell>
          <cell r="G84" t="str">
            <v>réha</v>
          </cell>
          <cell r="H84">
            <v>2</v>
          </cell>
          <cell r="I84">
            <v>771292.67277449393</v>
          </cell>
          <cell r="J84">
            <v>140671.13632744629</v>
          </cell>
          <cell r="K84">
            <v>408361.14104968245</v>
          </cell>
          <cell r="L84">
            <v>0</v>
          </cell>
          <cell r="M84">
            <v>45602.33891209789</v>
          </cell>
          <cell r="N84">
            <v>1331100</v>
          </cell>
          <cell r="O84">
            <v>2256214.5</v>
          </cell>
          <cell r="P84">
            <v>0.43836375698377172</v>
          </cell>
          <cell r="Q84">
            <v>0.17860356870877131</v>
          </cell>
          <cell r="R84">
            <v>0.66713002377717345</v>
          </cell>
          <cell r="S84">
            <v>0</v>
          </cell>
          <cell r="T84">
            <v>0.66713002377717345</v>
          </cell>
          <cell r="U84">
            <v>338106.75377148204</v>
          </cell>
          <cell r="V84">
            <v>25124.366962399989</v>
          </cell>
          <cell r="W84">
            <v>272429.97773814836</v>
          </cell>
          <cell r="X84">
            <v>0</v>
          </cell>
          <cell r="Y84">
            <v>19990.412612754477</v>
          </cell>
          <cell r="Z84">
            <v>66.586919729246546</v>
          </cell>
          <cell r="AA84">
            <v>1854700</v>
          </cell>
          <cell r="AB84">
            <v>3143716.5</v>
          </cell>
          <cell r="AC84">
            <v>0.41384385917002764</v>
          </cell>
          <cell r="AD84">
            <v>0.11465474952058904</v>
          </cell>
          <cell r="AE84">
            <v>0.67765263464067138</v>
          </cell>
          <cell r="AF84">
            <v>0</v>
          </cell>
          <cell r="AG84">
            <v>0.67765263464067127</v>
          </cell>
          <cell r="AH84">
            <v>319194.73625056189</v>
          </cell>
          <cell r="AI84">
            <v>16128.613900399989</v>
          </cell>
          <cell r="AJ84">
            <v>276727.00311718811</v>
          </cell>
          <cell r="AK84">
            <v>0</v>
          </cell>
          <cell r="AL84">
            <v>18872.24792256211</v>
          </cell>
          <cell r="AM84">
            <v>166.57880465006136</v>
          </cell>
          <cell r="AR84">
            <v>4</v>
          </cell>
          <cell r="AW84" t="str">
            <v>Bâti</v>
          </cell>
          <cell r="AX84">
            <v>1391100</v>
          </cell>
          <cell r="AY84">
            <v>2357914.5</v>
          </cell>
          <cell r="AZ84">
            <v>0.51372656473841238</v>
          </cell>
          <cell r="BA84">
            <v>0.2286035687087713</v>
          </cell>
          <cell r="BB84">
            <v>0.76713002377717354</v>
          </cell>
          <cell r="BC84" t="str">
            <v>-</v>
          </cell>
          <cell r="BD84">
            <v>0.76713002377717354</v>
          </cell>
          <cell r="BE84">
            <v>396233.53519234917</v>
          </cell>
          <cell r="BF84">
            <v>32157.923778772303</v>
          </cell>
          <cell r="BG84">
            <v>313266.09184311662</v>
          </cell>
          <cell r="BH84">
            <v>0</v>
          </cell>
          <cell r="BI84">
            <v>23427.13291334888</v>
          </cell>
          <cell r="BJ84">
            <v>59.379865438307448</v>
          </cell>
          <cell r="BK84">
            <v>400400</v>
          </cell>
          <cell r="BL84">
            <v>400400</v>
          </cell>
          <cell r="BN84">
            <v>1914700</v>
          </cell>
          <cell r="BO84">
            <v>3245416.5</v>
          </cell>
          <cell r="BP84">
            <v>0.48920666692466813</v>
          </cell>
          <cell r="BQ84">
            <v>0.16465474952058903</v>
          </cell>
          <cell r="BR84">
            <v>0.77765263464067136</v>
          </cell>
          <cell r="BS84" t="str">
            <v>-</v>
          </cell>
          <cell r="BT84">
            <v>0.77765263464067136</v>
          </cell>
          <cell r="BU84">
            <v>377321.51767142891</v>
          </cell>
          <cell r="BV84">
            <v>23162.170716772303</v>
          </cell>
          <cell r="BW84">
            <v>317563.11722215638</v>
          </cell>
          <cell r="BX84">
            <v>0</v>
          </cell>
          <cell r="BY84">
            <v>22308.968223156506</v>
          </cell>
          <cell r="BZ84">
            <v>85.826470361482649</v>
          </cell>
          <cell r="CB84">
            <v>478500</v>
          </cell>
          <cell r="CI84" t="str">
            <v>SITE 00577</v>
          </cell>
          <cell r="CJ84" t="str">
            <v>oui</v>
          </cell>
          <cell r="CL84">
            <v>3245416.5</v>
          </cell>
          <cell r="CM84">
            <v>0.48920666692466813</v>
          </cell>
          <cell r="CO84" t="str">
            <v>Sud</v>
          </cell>
          <cell r="CQ84">
            <v>24501.668462980946</v>
          </cell>
          <cell r="CR84">
            <v>0</v>
          </cell>
          <cell r="CS84">
            <v>21100.670449116944</v>
          </cell>
        </row>
        <row r="85">
          <cell r="A85" t="str">
            <v>Collège Yves du Manoir</v>
          </cell>
          <cell r="B85" t="str">
            <v>VAUCRESSON</v>
          </cell>
          <cell r="C85" t="str">
            <v>1988, extension en 2005</v>
          </cell>
          <cell r="D85">
            <v>3506</v>
          </cell>
          <cell r="G85" t="str">
            <v>réha</v>
          </cell>
          <cell r="H85">
            <v>2</v>
          </cell>
          <cell r="I85">
            <v>934967.27946557093</v>
          </cell>
          <cell r="J85">
            <v>206385.78976569971</v>
          </cell>
          <cell r="K85">
            <v>402491.94187006564</v>
          </cell>
          <cell r="L85">
            <v>0</v>
          </cell>
          <cell r="M85">
            <v>51082.465558358235</v>
          </cell>
          <cell r="N85">
            <v>1341600</v>
          </cell>
          <cell r="O85">
            <v>2274012</v>
          </cell>
          <cell r="P85">
            <v>0.35066411670564823</v>
          </cell>
          <cell r="Q85">
            <v>0.25360477120841018</v>
          </cell>
          <cell r="R85">
            <v>0.48004352228090807</v>
          </cell>
          <cell r="S85">
            <v>0</v>
          </cell>
          <cell r="T85">
            <v>0.48004352228090807</v>
          </cell>
          <cell r="U85">
            <v>327859.47520247736</v>
          </cell>
          <cell r="V85">
            <v>52340.420994197317</v>
          </cell>
          <cell r="W85">
            <v>193213.64946498882</v>
          </cell>
          <cell r="X85">
            <v>0</v>
          </cell>
          <cell r="Y85">
            <v>17912.787664168387</v>
          </cell>
          <cell r="Z85">
            <v>74.896215215214781</v>
          </cell>
          <cell r="AA85">
            <v>1618200</v>
          </cell>
          <cell r="AB85">
            <v>2742849</v>
          </cell>
          <cell r="AC85">
            <v>0.38093509336286913</v>
          </cell>
          <cell r="AD85">
            <v>0.26527613199121713</v>
          </cell>
          <cell r="AE85">
            <v>0.53492079713098195</v>
          </cell>
          <cell r="AF85">
            <v>0</v>
          </cell>
          <cell r="AG85">
            <v>0.53492079713098195</v>
          </cell>
          <cell r="AH85">
            <v>356161.847894445</v>
          </cell>
          <cell r="AI85">
            <v>54749.224006997349</v>
          </cell>
          <cell r="AJ85">
            <v>215301.31038393237</v>
          </cell>
          <cell r="AK85">
            <v>0</v>
          </cell>
          <cell r="AL85">
            <v>19459.103786678741</v>
          </cell>
          <cell r="AM85">
            <v>140.9545388147676</v>
          </cell>
          <cell r="AR85">
            <v>4</v>
          </cell>
          <cell r="AW85" t="str">
            <v>Bâti</v>
          </cell>
          <cell r="AX85">
            <v>1401600</v>
          </cell>
          <cell r="AY85">
            <v>2375712</v>
          </cell>
          <cell r="AZ85">
            <v>0.42260826167377097</v>
          </cell>
          <cell r="BA85">
            <v>0.30360477120841017</v>
          </cell>
          <cell r="BB85">
            <v>0.58004352228090805</v>
          </cell>
          <cell r="BC85" t="str">
            <v>-</v>
          </cell>
          <cell r="BD85">
            <v>0.58004352228090805</v>
          </cell>
          <cell r="BE85">
            <v>395124.89669679973</v>
          </cell>
          <cell r="BF85">
            <v>62659.710482482304</v>
          </cell>
          <cell r="BG85">
            <v>233462.84365199538</v>
          </cell>
          <cell r="BH85">
            <v>0</v>
          </cell>
          <cell r="BI85">
            <v>21587.87197162805</v>
          </cell>
          <cell r="BJ85">
            <v>64.92534335214043</v>
          </cell>
          <cell r="BK85">
            <v>1176800</v>
          </cell>
          <cell r="BL85">
            <v>1176800</v>
          </cell>
          <cell r="BN85">
            <v>1678200</v>
          </cell>
          <cell r="BO85">
            <v>2844549</v>
          </cell>
          <cell r="BP85">
            <v>0.45287923833099186</v>
          </cell>
          <cell r="BQ85">
            <v>0.31527613199121718</v>
          </cell>
          <cell r="BR85">
            <v>0.63492079713098193</v>
          </cell>
          <cell r="BS85" t="str">
            <v>-</v>
          </cell>
          <cell r="BT85">
            <v>0.63492079713098193</v>
          </cell>
          <cell r="BU85">
            <v>423427.26938876737</v>
          </cell>
          <cell r="BV85">
            <v>65068.513495282335</v>
          </cell>
          <cell r="BW85">
            <v>255550.50457093894</v>
          </cell>
          <cell r="BX85">
            <v>0</v>
          </cell>
          <cell r="BY85">
            <v>23134.188094138404</v>
          </cell>
          <cell r="BZ85">
            <v>72.541988211170974</v>
          </cell>
          <cell r="CB85">
            <v>350600</v>
          </cell>
          <cell r="CI85" t="str">
            <v>SITE 00582</v>
          </cell>
          <cell r="CJ85" t="str">
            <v>oui</v>
          </cell>
          <cell r="CL85">
            <v>2844549</v>
          </cell>
          <cell r="CM85">
            <v>0.45287923833099186</v>
          </cell>
          <cell r="CO85" t="str">
            <v>Sud</v>
          </cell>
          <cell r="CQ85">
            <v>20124.597093503282</v>
          </cell>
          <cell r="CR85">
            <v>0</v>
          </cell>
          <cell r="CS85">
            <v>30957.868464854957</v>
          </cell>
        </row>
        <row r="86">
          <cell r="A86" t="str">
            <v>Collège La Fontaine du Roy</v>
          </cell>
          <cell r="B86" t="str">
            <v>VILLE D'AVRAY</v>
          </cell>
          <cell r="D86">
            <v>30957.859375</v>
          </cell>
          <cell r="G86" t="str">
            <v>réha en cours</v>
          </cell>
          <cell r="H86" t="str">
            <v>opération individuelle</v>
          </cell>
          <cell r="J86">
            <v>0</v>
          </cell>
          <cell r="K86">
            <v>0</v>
          </cell>
          <cell r="L86">
            <v>0</v>
          </cell>
          <cell r="N86">
            <v>0</v>
          </cell>
          <cell r="O86" t="b">
            <v>0</v>
          </cell>
          <cell r="T86">
            <v>0</v>
          </cell>
          <cell r="U86">
            <v>0</v>
          </cell>
          <cell r="V86">
            <v>0</v>
          </cell>
          <cell r="W86">
            <v>0</v>
          </cell>
          <cell r="X86">
            <v>0</v>
          </cell>
          <cell r="Y86">
            <v>0</v>
          </cell>
          <cell r="Z86">
            <v>0</v>
          </cell>
          <cell r="AA86">
            <v>0</v>
          </cell>
          <cell r="AB86" t="b">
            <v>0</v>
          </cell>
          <cell r="AG86">
            <v>0</v>
          </cell>
          <cell r="AH86">
            <v>0</v>
          </cell>
          <cell r="AI86">
            <v>0</v>
          </cell>
          <cell r="AJ86">
            <v>0</v>
          </cell>
          <cell r="AK86">
            <v>0</v>
          </cell>
          <cell r="AL86">
            <v>0</v>
          </cell>
          <cell r="AM86">
            <v>0</v>
          </cell>
          <cell r="AN86" t="str">
            <v>Opération à part</v>
          </cell>
          <cell r="AR86">
            <v>4</v>
          </cell>
          <cell r="AX86">
            <v>60000</v>
          </cell>
          <cell r="AY86" t="b">
            <v>0</v>
          </cell>
          <cell r="AZ86">
            <v>60000</v>
          </cell>
          <cell r="BA86">
            <v>60000</v>
          </cell>
          <cell r="BB86">
            <v>60000</v>
          </cell>
          <cell r="BC86" t="str">
            <v>-</v>
          </cell>
          <cell r="BD86">
            <v>60000</v>
          </cell>
          <cell r="BE86">
            <v>0</v>
          </cell>
          <cell r="BF86">
            <v>0</v>
          </cell>
          <cell r="BG86">
            <v>0</v>
          </cell>
          <cell r="BH86">
            <v>0</v>
          </cell>
          <cell r="BI86">
            <v>0</v>
          </cell>
          <cell r="BJ86">
            <v>0</v>
          </cell>
          <cell r="BK86">
            <v>0</v>
          </cell>
          <cell r="BL86">
            <v>0</v>
          </cell>
          <cell r="BN86">
            <v>60000</v>
          </cell>
          <cell r="BO86" t="b">
            <v>0</v>
          </cell>
          <cell r="BP86">
            <v>60000</v>
          </cell>
          <cell r="BQ86">
            <v>60000</v>
          </cell>
          <cell r="BR86">
            <v>60000</v>
          </cell>
          <cell r="BS86" t="str">
            <v>-</v>
          </cell>
          <cell r="BT86">
            <v>60000</v>
          </cell>
          <cell r="BU86">
            <v>0</v>
          </cell>
          <cell r="BV86">
            <v>0</v>
          </cell>
          <cell r="BW86">
            <v>0</v>
          </cell>
          <cell r="BX86">
            <v>0</v>
          </cell>
          <cell r="BY86">
            <v>0</v>
          </cell>
          <cell r="BZ86">
            <v>0</v>
          </cell>
          <cell r="CB86">
            <v>0</v>
          </cell>
          <cell r="CI86" t="str">
            <v>SITE 00584</v>
          </cell>
          <cell r="CJ86" t="str">
            <v>oui</v>
          </cell>
          <cell r="CO86" t="str">
            <v>Sud</v>
          </cell>
          <cell r="CQ86">
            <v>0</v>
          </cell>
          <cell r="CR86">
            <v>0</v>
          </cell>
          <cell r="CS86">
            <v>0</v>
          </cell>
        </row>
        <row r="87">
          <cell r="A87" t="str">
            <v>Collège de Sèvres</v>
          </cell>
          <cell r="B87" t="str">
            <v>SEVRES</v>
          </cell>
          <cell r="C87">
            <v>2011</v>
          </cell>
          <cell r="D87">
            <v>11511</v>
          </cell>
          <cell r="G87">
            <v>3</v>
          </cell>
          <cell r="H87">
            <v>1</v>
          </cell>
          <cell r="I87">
            <v>1861167.0940194458</v>
          </cell>
          <cell r="J87">
            <v>377900.35981666215</v>
          </cell>
          <cell r="K87">
            <v>886184.16569245746</v>
          </cell>
          <cell r="L87">
            <v>0</v>
          </cell>
          <cell r="M87">
            <v>105020.78276904635</v>
          </cell>
          <cell r="N87">
            <v>130300</v>
          </cell>
          <cell r="O87">
            <v>213791.02800000002</v>
          </cell>
          <cell r="P87">
            <v>3.7474930724165231E-2</v>
          </cell>
          <cell r="Q87">
            <v>-0.35558523622753002</v>
          </cell>
          <cell r="R87">
            <v>0.46992110548041111</v>
          </cell>
          <cell r="S87">
            <v>0</v>
          </cell>
          <cell r="T87">
            <v>0.46992110548041111</v>
          </cell>
          <cell r="U87">
            <v>69747.107914474647</v>
          </cell>
          <cell r="V87">
            <v>-134375.78871587641</v>
          </cell>
          <cell r="W87">
            <v>416436.64280143543</v>
          </cell>
          <cell r="X87">
            <v>0</v>
          </cell>
          <cell r="Y87">
            <v>3935.6465588676174</v>
          </cell>
          <cell r="Z87">
            <v>33.107647765375184</v>
          </cell>
          <cell r="AA87">
            <v>621300</v>
          </cell>
          <cell r="AB87">
            <v>1019404.1880000001</v>
          </cell>
          <cell r="AC87">
            <v>0.13284437597384768</v>
          </cell>
          <cell r="AD87">
            <v>-0.23946809081239182</v>
          </cell>
          <cell r="AE87">
            <v>0.54246385821346554</v>
          </cell>
          <cell r="AF87">
            <v>0</v>
          </cell>
          <cell r="AG87">
            <v>0.54246385821346554</v>
          </cell>
          <cell r="AH87">
            <v>247245.58118807277</v>
          </cell>
          <cell r="AI87">
            <v>-90495.077682611998</v>
          </cell>
          <cell r="AJ87">
            <v>480722.8816092115</v>
          </cell>
          <cell r="AK87">
            <v>0</v>
          </cell>
          <cell r="AL87">
            <v>13951.420351238978</v>
          </cell>
          <cell r="AM87">
            <v>73.068129433106094</v>
          </cell>
          <cell r="AO87" t="str">
            <v>- Caractéristiques travaux sur la PAC et des travaux chaufferie
- Quid du problème juridique concernant le bâtiment C actuellement non utilisé</v>
          </cell>
          <cell r="AP87" t="str">
            <v>Complément audit avec mise à jour état initial avec remise en route PAC et bâtiment C?</v>
          </cell>
          <cell r="AQ87" t="str">
            <v>- GR1 ou GR2 en fonction des choix et de la remise en route du bât C?
- Brises-soleils ou films solaires à envisager ou à retirer?</v>
          </cell>
          <cell r="AR87">
            <v>2</v>
          </cell>
          <cell r="AW87" t="str">
            <v>Optimisation</v>
          </cell>
          <cell r="AX87">
            <v>190300</v>
          </cell>
          <cell r="AY87">
            <v>312236.62800000003</v>
          </cell>
          <cell r="AZ87">
            <v>0.11128214740395873</v>
          </cell>
          <cell r="BA87">
            <v>-0.30558523622753003</v>
          </cell>
          <cell r="BB87">
            <v>0.56992110548041108</v>
          </cell>
          <cell r="BC87" t="str">
            <v>-</v>
          </cell>
          <cell r="BD87">
            <v>0.56992110548041108</v>
          </cell>
          <cell r="BE87">
            <v>207114.67090006947</v>
          </cell>
          <cell r="BF87">
            <v>-115480.7707250433</v>
          </cell>
          <cell r="BG87">
            <v>505055.05937068118</v>
          </cell>
          <cell r="BH87">
            <v>0</v>
          </cell>
          <cell r="BI87">
            <v>11686.938228584144</v>
          </cell>
          <cell r="BJ87">
            <v>16.28313560642945</v>
          </cell>
          <cell r="BK87">
            <v>453600</v>
          </cell>
          <cell r="BL87">
            <v>382300</v>
          </cell>
          <cell r="BN87">
            <v>681300</v>
          </cell>
          <cell r="BO87">
            <v>1117849.7880000002</v>
          </cell>
          <cell r="BP87">
            <v>0.20665159265364119</v>
          </cell>
          <cell r="BQ87">
            <v>-0.18946809081239183</v>
          </cell>
          <cell r="BR87">
            <v>0.64246385821346552</v>
          </cell>
          <cell r="BS87" t="str">
            <v>-</v>
          </cell>
          <cell r="BT87">
            <v>0.64246385821346552</v>
          </cell>
          <cell r="BU87">
            <v>384613.14417366765</v>
          </cell>
          <cell r="BV87">
            <v>-71600.059691778893</v>
          </cell>
          <cell r="BW87">
            <v>569341.29817845719</v>
          </cell>
          <cell r="BX87">
            <v>0</v>
          </cell>
          <cell r="BY87">
            <v>21702.712020955507</v>
          </cell>
          <cell r="BZ87">
            <v>31.392390008315854</v>
          </cell>
          <cell r="CB87">
            <v>1151100</v>
          </cell>
          <cell r="CI87" t="str">
            <v>SITE 00529</v>
          </cell>
          <cell r="CJ87" t="str">
            <v>oui</v>
          </cell>
          <cell r="CL87">
            <v>312236.62800000003</v>
          </cell>
          <cell r="CM87">
            <v>0.11128214740395873</v>
          </cell>
          <cell r="CO87" t="str">
            <v>Sud</v>
          </cell>
          <cell r="CQ87">
            <v>43423.024118930422</v>
          </cell>
          <cell r="CR87">
            <v>0</v>
          </cell>
          <cell r="CS87">
            <v>61597.758650115931</v>
          </cell>
          <cell r="CT87" t="str">
            <v>1 parvis Charles de gaulle</v>
          </cell>
          <cell r="CU87">
            <v>92310</v>
          </cell>
          <cell r="CV87" t="str">
            <v>SEVRES</v>
          </cell>
        </row>
        <row r="88">
          <cell r="A88" t="str">
            <v>Collège Emile Zola</v>
          </cell>
          <cell r="B88" t="str">
            <v>SURESNES</v>
          </cell>
          <cell r="C88">
            <v>1937</v>
          </cell>
          <cell r="D88">
            <v>3089</v>
          </cell>
          <cell r="G88">
            <v>3</v>
          </cell>
          <cell r="H88">
            <v>1</v>
          </cell>
          <cell r="I88">
            <v>743520.8735554883</v>
          </cell>
          <cell r="J88">
            <v>137189.97395341552</v>
          </cell>
          <cell r="K88">
            <v>389570.74075567623</v>
          </cell>
          <cell r="L88">
            <v>0</v>
          </cell>
          <cell r="M88">
            <v>26746.242966211365</v>
          </cell>
          <cell r="N88">
            <v>48000</v>
          </cell>
          <cell r="O88">
            <v>78756.48000000001</v>
          </cell>
          <cell r="P88">
            <v>8.018282490342607E-2</v>
          </cell>
          <cell r="Q88">
            <v>2.9090902542690512E-2</v>
          </cell>
          <cell r="R88">
            <v>0.12660313015915728</v>
          </cell>
          <cell r="S88">
            <v>0</v>
          </cell>
          <cell r="T88">
            <v>0.12660313015915728</v>
          </cell>
          <cell r="U88">
            <v>59617.604016342113</v>
          </cell>
          <cell r="V88">
            <v>3990.9801621130609</v>
          </cell>
          <cell r="W88">
            <v>49320.875198090194</v>
          </cell>
          <cell r="X88">
            <v>0</v>
          </cell>
          <cell r="Y88">
            <v>2144.5893165842172</v>
          </cell>
          <cell r="Z88">
            <v>22.381907635561543</v>
          </cell>
          <cell r="AA88">
            <v>1116600</v>
          </cell>
          <cell r="AB88">
            <v>1832072.6160000002</v>
          </cell>
          <cell r="AC88">
            <v>0.30151848634002332</v>
          </cell>
          <cell r="AD88">
            <v>1.2007833501260827E-2</v>
          </cell>
          <cell r="AE88">
            <v>0.56138246528869118</v>
          </cell>
          <cell r="AF88">
            <v>0</v>
          </cell>
          <cell r="AG88">
            <v>0.56138246528869118</v>
          </cell>
          <cell r="AH88">
            <v>224185.2883566627</v>
          </cell>
          <cell r="AI88">
            <v>1647.3543652749231</v>
          </cell>
          <cell r="AJ88">
            <v>218698.18284976314</v>
          </cell>
          <cell r="AK88">
            <v>0</v>
          </cell>
          <cell r="AL88">
            <v>8064.4866944545456</v>
          </cell>
          <cell r="AM88">
            <v>227.17783355756598</v>
          </cell>
          <cell r="AR88">
            <v>2</v>
          </cell>
          <cell r="AW88" t="str">
            <v>Optimisation</v>
          </cell>
          <cell r="AX88">
            <v>108000</v>
          </cell>
          <cell r="AY88">
            <v>177202.08000000002</v>
          </cell>
          <cell r="AZ88">
            <v>0.15638052523783358</v>
          </cell>
          <cell r="BA88">
            <v>7.9090902542690522E-2</v>
          </cell>
          <cell r="BB88">
            <v>0.22660313015915726</v>
          </cell>
          <cell r="BC88" t="str">
            <v>-</v>
          </cell>
          <cell r="BD88">
            <v>0.22660313015915726</v>
          </cell>
          <cell r="BE88">
            <v>116272.18473190011</v>
          </cell>
          <cell r="BF88">
            <v>10850.478859783838</v>
          </cell>
          <cell r="BG88">
            <v>88277.94927365781</v>
          </cell>
          <cell r="BH88">
            <v>0</v>
          </cell>
          <cell r="BI88">
            <v>4182.5915231948447</v>
          </cell>
          <cell r="BJ88">
            <v>25.82131183527693</v>
          </cell>
          <cell r="BK88">
            <v>0</v>
          </cell>
          <cell r="BL88">
            <v>0</v>
          </cell>
          <cell r="BN88">
            <v>1176600</v>
          </cell>
          <cell r="BO88">
            <v>1930518.2160000002</v>
          </cell>
          <cell r="BP88">
            <v>0.37605257333352343</v>
          </cell>
          <cell r="BQ88">
            <v>6.200783350126083E-2</v>
          </cell>
          <cell r="BR88">
            <v>0.66138246528869116</v>
          </cell>
          <cell r="BS88" t="str">
            <v>-</v>
          </cell>
          <cell r="BT88">
            <v>0.66138246528869116</v>
          </cell>
          <cell r="BU88">
            <v>279602.93782773067</v>
          </cell>
          <cell r="BV88">
            <v>8506.8530629457</v>
          </cell>
          <cell r="BW88">
            <v>257655.25692533076</v>
          </cell>
          <cell r="BX88">
            <v>0</v>
          </cell>
          <cell r="BY88">
            <v>10057.993494447435</v>
          </cell>
          <cell r="BZ88">
            <v>116.98158292203587</v>
          </cell>
          <cell r="CB88">
            <v>308900</v>
          </cell>
          <cell r="CI88" t="str">
            <v>SITE 00560</v>
          </cell>
          <cell r="CJ88" t="str">
            <v>non</v>
          </cell>
          <cell r="CK88" t="str">
            <v>oui</v>
          </cell>
          <cell r="CL88">
            <v>177202.08000000002</v>
          </cell>
          <cell r="CM88">
            <v>0.15638052523783358</v>
          </cell>
          <cell r="CN88" t="str">
            <v>Absence de données de consommations</v>
          </cell>
          <cell r="CO88" t="str">
            <v>Sud</v>
          </cell>
          <cell r="CQ88">
            <v>13027.245570869813</v>
          </cell>
          <cell r="CR88">
            <v>0</v>
          </cell>
          <cell r="CS88">
            <v>13718.997395341554</v>
          </cell>
          <cell r="CT88" t="str">
            <v>46 avenue Franklin Roosevelt</v>
          </cell>
          <cell r="CU88">
            <v>92510</v>
          </cell>
          <cell r="CV88" t="str">
            <v>SURESNES</v>
          </cell>
        </row>
        <row r="89">
          <cell r="A89" t="str">
            <v>Collège Jean Macé Suresnes</v>
          </cell>
          <cell r="B89" t="str">
            <v>SURESNES</v>
          </cell>
          <cell r="C89" t="str">
            <v>1908, réhabilitation et extension en 2006</v>
          </cell>
          <cell r="D89">
            <v>5934</v>
          </cell>
          <cell r="G89">
            <v>4</v>
          </cell>
          <cell r="H89">
            <v>1</v>
          </cell>
          <cell r="I89">
            <v>887849.26573439676</v>
          </cell>
          <cell r="J89">
            <v>188865.18929044908</v>
          </cell>
          <cell r="K89">
            <v>400577.0773650381</v>
          </cell>
          <cell r="L89">
            <v>0</v>
          </cell>
          <cell r="M89">
            <v>46469.980368914781</v>
          </cell>
          <cell r="N89">
            <v>406700</v>
          </cell>
          <cell r="O89">
            <v>667297.09200000006</v>
          </cell>
          <cell r="P89">
            <v>0.21590033480045839</v>
          </cell>
          <cell r="Q89">
            <v>0.14604951064180965</v>
          </cell>
          <cell r="R89">
            <v>0.30086866142333069</v>
          </cell>
          <cell r="S89">
            <v>0</v>
          </cell>
          <cell r="T89">
            <v>0.30086866142333069</v>
          </cell>
          <cell r="U89">
            <v>191686.9537243974</v>
          </cell>
          <cell r="V89">
            <v>27583.66847314284</v>
          </cell>
          <cell r="W89">
            <v>120521.089063689</v>
          </cell>
          <cell r="X89">
            <v>0</v>
          </cell>
          <cell r="Y89">
            <v>10032.88431981943</v>
          </cell>
          <cell r="Z89">
            <v>40.536697826425225</v>
          </cell>
          <cell r="AA89">
            <v>462100</v>
          </cell>
          <cell r="AB89">
            <v>758195.19600000011</v>
          </cell>
          <cell r="AC89">
            <v>0.35507714433291299</v>
          </cell>
          <cell r="AD89">
            <v>0.33083740157669511</v>
          </cell>
          <cell r="AE89">
            <v>0.40133616219584001</v>
          </cell>
          <cell r="AF89">
            <v>0</v>
          </cell>
          <cell r="AG89">
            <v>0.40133616219584001</v>
          </cell>
          <cell r="AH89">
            <v>315254.98187504319</v>
          </cell>
          <cell r="AI89">
            <v>62483.66847314284</v>
          </cell>
          <cell r="AJ89">
            <v>160766.06689331049</v>
          </cell>
          <cell r="AK89">
            <v>0</v>
          </cell>
          <cell r="AL89">
            <v>16500.427926600787</v>
          </cell>
          <cell r="AM89">
            <v>45.950032288416779</v>
          </cell>
          <cell r="AR89">
            <v>2</v>
          </cell>
          <cell r="AW89" t="str">
            <v>Systèmes</v>
          </cell>
          <cell r="AX89">
            <v>466700</v>
          </cell>
          <cell r="AY89">
            <v>765742.69200000016</v>
          </cell>
          <cell r="AZ89">
            <v>0.28845917968690976</v>
          </cell>
          <cell r="BA89">
            <v>0.19604951064180964</v>
          </cell>
          <cell r="BB89">
            <v>0.40086866142333066</v>
          </cell>
          <cell r="BC89" t="str">
            <v>-</v>
          </cell>
          <cell r="BD89">
            <v>0.40086866142333066</v>
          </cell>
          <cell r="BE89">
            <v>256108.27087936926</v>
          </cell>
          <cell r="BF89">
            <v>37026.927937665292</v>
          </cell>
          <cell r="BG89">
            <v>160578.79680019279</v>
          </cell>
          <cell r="BH89">
            <v>0</v>
          </cell>
          <cell r="BI89">
            <v>13404.692417283957</v>
          </cell>
          <cell r="BJ89">
            <v>34.816166270121862</v>
          </cell>
          <cell r="BK89">
            <v>0</v>
          </cell>
          <cell r="BL89">
            <v>0</v>
          </cell>
          <cell r="BN89">
            <v>522100</v>
          </cell>
          <cell r="BO89">
            <v>856640.79600000009</v>
          </cell>
          <cell r="BP89">
            <v>0.43520365857303334</v>
          </cell>
          <cell r="BQ89">
            <v>0.38083740157669516</v>
          </cell>
          <cell r="BR89">
            <v>0.5013361621958401</v>
          </cell>
          <cell r="BS89" t="str">
            <v>-</v>
          </cell>
          <cell r="BT89">
            <v>0.5013361621958401</v>
          </cell>
          <cell r="BU89">
            <v>386395.24870899075</v>
          </cell>
          <cell r="BV89">
            <v>71926.927937665299</v>
          </cell>
          <cell r="BW89">
            <v>200823.77462981432</v>
          </cell>
          <cell r="BX89">
            <v>0</v>
          </cell>
          <cell r="BY89">
            <v>20223.905470368751</v>
          </cell>
          <cell r="BZ89">
            <v>25.815983009066169</v>
          </cell>
          <cell r="CB89">
            <v>593400</v>
          </cell>
          <cell r="CI89" t="str">
            <v>SITE 00562</v>
          </cell>
          <cell r="CJ89" t="str">
            <v>oui</v>
          </cell>
          <cell r="CL89">
            <v>856640.79600000009</v>
          </cell>
          <cell r="CM89">
            <v>0.43520365857303334</v>
          </cell>
          <cell r="CO89" t="str">
            <v>Sud</v>
          </cell>
          <cell r="CQ89">
            <v>20028.853868251907</v>
          </cell>
          <cell r="CR89">
            <v>0</v>
          </cell>
          <cell r="CS89">
            <v>26441.126500662875</v>
          </cell>
          <cell r="CT89" t="str">
            <v>78 rue Carnot</v>
          </cell>
          <cell r="CU89">
            <v>92150</v>
          </cell>
          <cell r="CV89" t="str">
            <v>SURESNES</v>
          </cell>
        </row>
        <row r="90">
          <cell r="A90" t="str">
            <v xml:space="preserve">Collège Les Martinets </v>
          </cell>
          <cell r="B90" t="str">
            <v>RUEIL MALMAISON</v>
          </cell>
          <cell r="C90" t="str">
            <v>1954, restructuration et extension en 2006</v>
          </cell>
          <cell r="D90">
            <v>6915</v>
          </cell>
          <cell r="G90" t="str">
            <v>réha</v>
          </cell>
          <cell r="H90">
            <v>2</v>
          </cell>
          <cell r="I90">
            <v>1198518.7486668504</v>
          </cell>
          <cell r="J90">
            <v>249740.48688184167</v>
          </cell>
          <cell r="K90">
            <v>554188.29251169902</v>
          </cell>
          <cell r="L90">
            <v>0</v>
          </cell>
          <cell r="M90">
            <v>64554.476941569941</v>
          </cell>
          <cell r="N90">
            <v>1074200</v>
          </cell>
          <cell r="O90">
            <v>1820769</v>
          </cell>
          <cell r="P90">
            <v>0.45341284699645673</v>
          </cell>
          <cell r="Q90">
            <v>0.38196054571933657</v>
          </cell>
          <cell r="R90">
            <v>0.52887609439562588</v>
          </cell>
          <cell r="S90">
            <v>0</v>
          </cell>
          <cell r="T90">
            <v>0.52887609439562588</v>
          </cell>
          <cell r="U90">
            <v>543423.79801166744</v>
          </cell>
          <cell r="V90">
            <v>95391.012657601066</v>
          </cell>
          <cell r="W90">
            <v>293096.93970336806</v>
          </cell>
          <cell r="X90">
            <v>0</v>
          </cell>
          <cell r="Y90">
            <v>29269.829176444346</v>
          </cell>
          <cell r="Z90">
            <v>36.699906703401275</v>
          </cell>
          <cell r="AA90">
            <v>2694800</v>
          </cell>
          <cell r="AB90">
            <v>4567686</v>
          </cell>
          <cell r="AC90">
            <v>0.5759159425191418</v>
          </cell>
          <cell r="AD90">
            <v>0.32655463545921676</v>
          </cell>
          <cell r="AE90">
            <v>0.85024993057747111</v>
          </cell>
          <cell r="AF90">
            <v>0</v>
          </cell>
          <cell r="AG90">
            <v>0.85024993057747111</v>
          </cell>
          <cell r="AH90">
            <v>690246.05476533156</v>
          </cell>
          <cell r="AI90">
            <v>81553.913653107113</v>
          </cell>
          <cell r="AJ90">
            <v>471198.55723491934</v>
          </cell>
          <cell r="AK90">
            <v>0</v>
          </cell>
          <cell r="AL90">
            <v>37177.952431634461</v>
          </cell>
          <cell r="AM90">
            <v>122.8600743518459</v>
          </cell>
          <cell r="AR90">
            <v>3</v>
          </cell>
          <cell r="AW90" t="str">
            <v>Bâti</v>
          </cell>
          <cell r="AX90">
            <v>1134200</v>
          </cell>
          <cell r="AY90">
            <v>1922469</v>
          </cell>
          <cell r="AZ90">
            <v>0.52301318199332403</v>
          </cell>
          <cell r="BA90">
            <v>0.43196054571933662</v>
          </cell>
          <cell r="BB90">
            <v>0.62887609439562597</v>
          </cell>
          <cell r="BC90" t="str">
            <v>-</v>
          </cell>
          <cell r="BD90">
            <v>0.62887609439562597</v>
          </cell>
          <cell r="BE90">
            <v>626841.10441890638</v>
          </cell>
          <cell r="BF90">
            <v>107878.03700169316</v>
          </cell>
          <cell r="BG90">
            <v>348515.76895453798</v>
          </cell>
          <cell r="BH90">
            <v>0</v>
          </cell>
          <cell r="BI90">
            <v>33762.842397125161</v>
          </cell>
          <cell r="BJ90">
            <v>33.593143215234001</v>
          </cell>
          <cell r="BK90">
            <v>0</v>
          </cell>
          <cell r="BL90">
            <v>0</v>
          </cell>
          <cell r="BN90">
            <v>2754800</v>
          </cell>
          <cell r="BO90">
            <v>4669386</v>
          </cell>
          <cell r="BP90">
            <v>0.64182809603480628</v>
          </cell>
          <cell r="BQ90">
            <v>0.3765546354592168</v>
          </cell>
          <cell r="BR90">
            <v>0.95024993057747098</v>
          </cell>
          <cell r="BS90" t="str">
            <v>-</v>
          </cell>
          <cell r="BT90">
            <v>0.95024993057747098</v>
          </cell>
          <cell r="BU90">
            <v>769243.00651886314</v>
          </cell>
          <cell r="BV90">
            <v>94040.937997199202</v>
          </cell>
          <cell r="BW90">
            <v>526617.38648608921</v>
          </cell>
          <cell r="BX90">
            <v>0</v>
          </cell>
          <cell r="BY90">
            <v>41432.87702593064</v>
          </cell>
          <cell r="BZ90">
            <v>66.488262407554188</v>
          </cell>
          <cell r="CB90">
            <v>691500</v>
          </cell>
          <cell r="CI90" t="str">
            <v>SITE 00277</v>
          </cell>
          <cell r="CJ90" t="str">
            <v>oui</v>
          </cell>
          <cell r="CL90">
            <v>1922469</v>
          </cell>
          <cell r="CM90">
            <v>0.52301318199332403</v>
          </cell>
          <cell r="CO90" t="str">
            <v>Nord</v>
          </cell>
          <cell r="CQ90">
            <v>31588.732673166847</v>
          </cell>
          <cell r="CR90">
            <v>0</v>
          </cell>
          <cell r="CS90">
            <v>32965.744268403098</v>
          </cell>
        </row>
        <row r="91">
          <cell r="A91" t="str">
            <v>Collège Marcel Pagnol</v>
          </cell>
          <cell r="B91" t="str">
            <v>RUEIL MALMAISON</v>
          </cell>
          <cell r="C91">
            <v>32965.71875</v>
          </cell>
          <cell r="D91">
            <v>32965.71875</v>
          </cell>
          <cell r="H91" t="str">
            <v>opération individuelle</v>
          </cell>
          <cell r="J91">
            <v>0</v>
          </cell>
          <cell r="K91">
            <v>0</v>
          </cell>
          <cell r="L91">
            <v>0</v>
          </cell>
          <cell r="N91">
            <v>0</v>
          </cell>
          <cell r="O91" t="b">
            <v>0</v>
          </cell>
          <cell r="T91">
            <v>0</v>
          </cell>
          <cell r="U91">
            <v>0</v>
          </cell>
          <cell r="V91">
            <v>0</v>
          </cell>
          <cell r="W91">
            <v>0</v>
          </cell>
          <cell r="X91">
            <v>0</v>
          </cell>
          <cell r="Y91">
            <v>0</v>
          </cell>
          <cell r="Z91">
            <v>0</v>
          </cell>
          <cell r="AA91">
            <v>0</v>
          </cell>
          <cell r="AB91" t="b">
            <v>0</v>
          </cell>
          <cell r="AG91">
            <v>0</v>
          </cell>
          <cell r="AH91">
            <v>0</v>
          </cell>
          <cell r="AI91">
            <v>0</v>
          </cell>
          <cell r="AJ91">
            <v>0</v>
          </cell>
          <cell r="AK91">
            <v>0</v>
          </cell>
          <cell r="AL91">
            <v>0</v>
          </cell>
          <cell r="AM91">
            <v>0</v>
          </cell>
          <cell r="AN91" t="str">
            <v>Opération à part</v>
          </cell>
          <cell r="AR91">
            <v>3</v>
          </cell>
          <cell r="AX91">
            <v>60000</v>
          </cell>
          <cell r="AY91" t="b">
            <v>0</v>
          </cell>
          <cell r="AZ91">
            <v>60000</v>
          </cell>
          <cell r="BA91">
            <v>60000</v>
          </cell>
          <cell r="BB91">
            <v>60000</v>
          </cell>
          <cell r="BC91" t="str">
            <v>-</v>
          </cell>
          <cell r="BD91">
            <v>60000</v>
          </cell>
          <cell r="BE91">
            <v>0</v>
          </cell>
          <cell r="BF91">
            <v>0</v>
          </cell>
          <cell r="BG91">
            <v>0</v>
          </cell>
          <cell r="BH91">
            <v>0</v>
          </cell>
          <cell r="BI91">
            <v>0</v>
          </cell>
          <cell r="BJ91">
            <v>0</v>
          </cell>
          <cell r="BK91">
            <v>0</v>
          </cell>
          <cell r="BL91">
            <v>0</v>
          </cell>
          <cell r="BN91">
            <v>60000</v>
          </cell>
          <cell r="BO91" t="b">
            <v>0</v>
          </cell>
          <cell r="BP91">
            <v>60000</v>
          </cell>
          <cell r="BQ91">
            <v>60000</v>
          </cell>
          <cell r="BR91">
            <v>60000</v>
          </cell>
          <cell r="BS91" t="str">
            <v>-</v>
          </cell>
          <cell r="BT91">
            <v>60000</v>
          </cell>
          <cell r="BU91">
            <v>0</v>
          </cell>
          <cell r="BV91">
            <v>0</v>
          </cell>
          <cell r="BW91">
            <v>0</v>
          </cell>
          <cell r="BX91">
            <v>0</v>
          </cell>
          <cell r="BY91">
            <v>0</v>
          </cell>
          <cell r="BZ91">
            <v>0</v>
          </cell>
          <cell r="CB91">
            <v>0</v>
          </cell>
          <cell r="CI91" t="str">
            <v>SITE 00278</v>
          </cell>
          <cell r="CJ91" t="str">
            <v>non</v>
          </cell>
          <cell r="CK91" t="str">
            <v>oui</v>
          </cell>
          <cell r="CN91" t="str">
            <v>CPE1 en attendant opération individuelle
Absence de données de consommations</v>
          </cell>
          <cell r="CO91" t="str">
            <v>Nord</v>
          </cell>
          <cell r="CQ91">
            <v>0</v>
          </cell>
          <cell r="CR91">
            <v>0</v>
          </cell>
          <cell r="CS91">
            <v>0</v>
          </cell>
        </row>
        <row r="92">
          <cell r="A92" t="str">
            <v>Collège Edouard Manet</v>
          </cell>
          <cell r="B92" t="str">
            <v>VILLENEUVE LA GARENNE</v>
          </cell>
          <cell r="C92">
            <v>1997</v>
          </cell>
          <cell r="D92">
            <v>5988</v>
          </cell>
          <cell r="G92">
            <v>2</v>
          </cell>
          <cell r="H92">
            <v>1</v>
          </cell>
          <cell r="I92">
            <v>924645.02669318626</v>
          </cell>
          <cell r="J92">
            <v>183715.2869941282</v>
          </cell>
          <cell r="K92">
            <v>450659.58624833549</v>
          </cell>
          <cell r="L92">
            <v>0</v>
          </cell>
          <cell r="M92">
            <v>49539.126500553619</v>
          </cell>
          <cell r="N92">
            <v>0</v>
          </cell>
          <cell r="O92">
            <v>0</v>
          </cell>
          <cell r="T92">
            <v>0</v>
          </cell>
          <cell r="U92">
            <v>0</v>
          </cell>
          <cell r="V92">
            <v>0</v>
          </cell>
          <cell r="W92">
            <v>0</v>
          </cell>
          <cell r="X92">
            <v>0</v>
          </cell>
          <cell r="Y92">
            <v>0</v>
          </cell>
          <cell r="Z92">
            <v>0</v>
          </cell>
          <cell r="AA92">
            <v>0</v>
          </cell>
          <cell r="AB92">
            <v>0</v>
          </cell>
          <cell r="AG92">
            <v>0</v>
          </cell>
          <cell r="AH92">
            <v>0</v>
          </cell>
          <cell r="AI92">
            <v>0</v>
          </cell>
          <cell r="AJ92">
            <v>0</v>
          </cell>
          <cell r="AK92">
            <v>0</v>
          </cell>
          <cell r="AL92">
            <v>0</v>
          </cell>
          <cell r="AM92">
            <v>0</v>
          </cell>
          <cell r="AN92" t="str">
            <v>CPE en cours</v>
          </cell>
          <cell r="AR92" t="str">
            <v>Déjà en CPE (Nord)</v>
          </cell>
          <cell r="AW92" t="str">
            <v>Optimisation</v>
          </cell>
          <cell r="BK92">
            <v>0</v>
          </cell>
          <cell r="BL92">
            <v>0</v>
          </cell>
          <cell r="CB92">
            <v>598800</v>
          </cell>
          <cell r="CI92" t="str">
            <v>SITE 00590</v>
          </cell>
          <cell r="CJ92" t="str">
            <v>oui</v>
          </cell>
          <cell r="CO92" t="str">
            <v>Nord</v>
          </cell>
          <cell r="CP92" t="str">
            <v>CPE en cours</v>
          </cell>
          <cell r="CQ92">
            <v>22532.979312416774</v>
          </cell>
          <cell r="CR92">
            <v>0</v>
          </cell>
          <cell r="CS92">
            <v>27006.147188136845</v>
          </cell>
          <cell r="CT92" t="str">
            <v>1880 Boulevard Galliéni</v>
          </cell>
          <cell r="CU92">
            <v>92390</v>
          </cell>
          <cell r="CV92" t="str">
            <v>Villeneuve la Garenne</v>
          </cell>
        </row>
        <row r="93">
          <cell r="A93" t="str">
            <v>Collège Henri Sellier</v>
          </cell>
          <cell r="B93" t="str">
            <v>SURESNES</v>
          </cell>
          <cell r="C93" t="str">
            <v>1927, restructuration et extension en 2002</v>
          </cell>
          <cell r="D93">
            <v>8161</v>
          </cell>
          <cell r="F93">
            <v>3</v>
          </cell>
          <cell r="G93" t="str">
            <v>réha</v>
          </cell>
          <cell r="H93">
            <v>2</v>
          </cell>
          <cell r="I93">
            <v>1877550.1111655738</v>
          </cell>
          <cell r="J93">
            <v>286607.60265823943</v>
          </cell>
          <cell r="K93">
            <v>1138102.4963073162</v>
          </cell>
          <cell r="L93">
            <v>0</v>
          </cell>
          <cell r="M93">
            <v>88473.600679400348</v>
          </cell>
          <cell r="N93">
            <v>1810900</v>
          </cell>
          <cell r="O93">
            <v>3069475.5</v>
          </cell>
          <cell r="P93">
            <v>0.40125548734640093</v>
          </cell>
          <cell r="Q93">
            <v>0.19954167977648896</v>
          </cell>
          <cell r="R93">
            <v>0.53231292230986305</v>
          </cell>
          <cell r="S93">
            <v>0</v>
          </cell>
          <cell r="T93">
            <v>0.53231292230986305</v>
          </cell>
          <cell r="U93">
            <v>753377.28487303155</v>
          </cell>
          <cell r="V93">
            <v>57190.162471137599</v>
          </cell>
          <cell r="W93">
            <v>605826.66569749766</v>
          </cell>
          <cell r="X93">
            <v>0</v>
          </cell>
          <cell r="Y93">
            <v>35500.517757903654</v>
          </cell>
          <cell r="Z93">
            <v>51.010523630935793</v>
          </cell>
          <cell r="AA93">
            <v>1810900</v>
          </cell>
          <cell r="AB93">
            <v>3069475.5</v>
          </cell>
          <cell r="AC93">
            <v>0.40125548734640093</v>
          </cell>
          <cell r="AD93">
            <v>0.19954167977648896</v>
          </cell>
          <cell r="AE93">
            <v>0.53231292230986305</v>
          </cell>
          <cell r="AF93">
            <v>0</v>
          </cell>
          <cell r="AG93">
            <v>0.53231292230986305</v>
          </cell>
          <cell r="AH93">
            <v>753377.28487303155</v>
          </cell>
          <cell r="AI93">
            <v>57190.162471137599</v>
          </cell>
          <cell r="AJ93">
            <v>605826.66569749766</v>
          </cell>
          <cell r="AK93">
            <v>0</v>
          </cell>
          <cell r="AL93">
            <v>35500.517757903654</v>
          </cell>
          <cell r="AM93">
            <v>86.462837554436163</v>
          </cell>
          <cell r="AR93">
            <v>3</v>
          </cell>
          <cell r="AX93">
            <v>1870900</v>
          </cell>
          <cell r="AY93">
            <v>3171175.5</v>
          </cell>
          <cell r="AZ93">
            <v>0.48156366632759495</v>
          </cell>
          <cell r="BA93">
            <v>0.24954167977648894</v>
          </cell>
          <cell r="BB93">
            <v>0.63231292230986313</v>
          </cell>
          <cell r="BC93" t="str">
            <v>-</v>
          </cell>
          <cell r="BD93">
            <v>0.63231292230986313</v>
          </cell>
          <cell r="BE93">
            <v>904159.91524667724</v>
          </cell>
          <cell r="BF93">
            <v>71520.542604049566</v>
          </cell>
          <cell r="BG93">
            <v>719636.91532822931</v>
          </cell>
          <cell r="BH93">
            <v>0</v>
          </cell>
          <cell r="BI93">
            <v>42605.671516375631</v>
          </cell>
          <cell r="BJ93">
            <v>43.911994187931377</v>
          </cell>
          <cell r="BK93">
            <v>433700</v>
          </cell>
          <cell r="BL93">
            <v>433700</v>
          </cell>
          <cell r="BN93">
            <v>1870900</v>
          </cell>
          <cell r="BO93">
            <v>3171175.5</v>
          </cell>
          <cell r="BP93">
            <v>0.48156366632759495</v>
          </cell>
          <cell r="BQ93">
            <v>0.24954167977648894</v>
          </cell>
          <cell r="BR93">
            <v>0.63231292230986313</v>
          </cell>
          <cell r="BS93" t="str">
            <v>-</v>
          </cell>
          <cell r="BT93">
            <v>0.63231292230986313</v>
          </cell>
          <cell r="BU93">
            <v>904159.91524667724</v>
          </cell>
          <cell r="BV93">
            <v>71520.542604049566</v>
          </cell>
          <cell r="BW93">
            <v>719636.91532822931</v>
          </cell>
          <cell r="BX93">
            <v>0</v>
          </cell>
          <cell r="BY93">
            <v>42605.671516375631</v>
          </cell>
          <cell r="BZ93">
            <v>43.911994187931377</v>
          </cell>
          <cell r="CB93">
            <v>816100</v>
          </cell>
          <cell r="CI93" t="str">
            <v>SITE 00561</v>
          </cell>
          <cell r="CJ93" t="str">
            <v>oui</v>
          </cell>
          <cell r="CL93">
            <v>3171175.5</v>
          </cell>
          <cell r="CM93">
            <v>0.48156366632759495</v>
          </cell>
          <cell r="CO93" t="str">
            <v>Nord</v>
          </cell>
          <cell r="CQ93">
            <v>51214.612333829224</v>
          </cell>
          <cell r="CR93">
            <v>0</v>
          </cell>
          <cell r="CS93">
            <v>37258.988345571117</v>
          </cell>
        </row>
        <row r="94">
          <cell r="A94" t="str">
            <v>Collège Georges Pompidou Villeneuve la Garenne</v>
          </cell>
          <cell r="B94" t="str">
            <v>VILLENEUVE LA GARENNE</v>
          </cell>
          <cell r="C94" t="str">
            <v>1973 rénové en 2011</v>
          </cell>
          <cell r="D94">
            <v>10187</v>
          </cell>
          <cell r="G94">
            <v>3</v>
          </cell>
          <cell r="H94">
            <v>1</v>
          </cell>
          <cell r="I94">
            <v>1596593.4181688298</v>
          </cell>
          <cell r="J94">
            <v>281427.3699080426</v>
          </cell>
          <cell r="K94">
            <v>870510.80380607978</v>
          </cell>
          <cell r="L94">
            <v>0</v>
          </cell>
          <cell r="M94">
            <v>102625.28787099294</v>
          </cell>
          <cell r="N94">
            <v>61400</v>
          </cell>
          <cell r="O94">
            <v>100742.66400000002</v>
          </cell>
          <cell r="P94">
            <v>6.2938116712536241E-2</v>
          </cell>
          <cell r="Q94">
            <v>0</v>
          </cell>
          <cell r="R94">
            <v>0.11543404453549083</v>
          </cell>
          <cell r="S94">
            <v>0</v>
          </cell>
          <cell r="T94">
            <v>0.11543404453549083</v>
          </cell>
          <cell r="U94">
            <v>100486.58289517698</v>
          </cell>
          <cell r="V94">
            <v>0</v>
          </cell>
          <cell r="W94">
            <v>100486.58289517694</v>
          </cell>
          <cell r="X94">
            <v>0</v>
          </cell>
          <cell r="Y94">
            <v>6459.0423456821836</v>
          </cell>
          <cell r="Z94">
            <v>9.5060531753666844</v>
          </cell>
          <cell r="AA94">
            <v>422700</v>
          </cell>
          <cell r="AB94">
            <v>693549.25200000009</v>
          </cell>
          <cell r="AC94">
            <v>0.21900587624682477</v>
          </cell>
          <cell r="AD94">
            <v>0.35090670025411574</v>
          </cell>
          <cell r="AE94">
            <v>0.11375198750226362</v>
          </cell>
          <cell r="AF94">
            <v>0</v>
          </cell>
          <cell r="AG94">
            <v>0.11375198750226362</v>
          </cell>
          <cell r="AH94">
            <v>349663.34055597766</v>
          </cell>
          <cell r="AI94">
            <v>98754.749735625664</v>
          </cell>
          <cell r="AJ94">
            <v>99022.33407513464</v>
          </cell>
          <cell r="AK94">
            <v>0</v>
          </cell>
          <cell r="AL94">
            <v>22475.541095269447</v>
          </cell>
          <cell r="AM94">
            <v>30.857955724410804</v>
          </cell>
          <cell r="AR94">
            <v>1</v>
          </cell>
          <cell r="AW94" t="str">
            <v>Optimisation</v>
          </cell>
          <cell r="AX94">
            <v>121400</v>
          </cell>
          <cell r="AY94">
            <v>199188.26400000002</v>
          </cell>
          <cell r="AZ94">
            <v>0.14019962217472484</v>
          </cell>
          <cell r="BA94">
            <v>0.05</v>
          </cell>
          <cell r="BB94">
            <v>0.21543404453549084</v>
          </cell>
          <cell r="BC94" t="str">
            <v>-</v>
          </cell>
          <cell r="BD94">
            <v>0.21543404453549084</v>
          </cell>
          <cell r="BE94">
            <v>223841.79399392242</v>
          </cell>
          <cell r="BF94">
            <v>14071.36849540213</v>
          </cell>
          <cell r="BG94">
            <v>187537.66327578493</v>
          </cell>
          <cell r="BH94">
            <v>0</v>
          </cell>
          <cell r="BI94">
            <v>14388.026585085581</v>
          </cell>
          <cell r="BJ94">
            <v>8.437571287631723</v>
          </cell>
          <cell r="BK94">
            <v>0</v>
          </cell>
          <cell r="BL94">
            <v>0</v>
          </cell>
          <cell r="BN94">
            <v>482700</v>
          </cell>
          <cell r="BO94">
            <v>791994.85200000007</v>
          </cell>
          <cell r="BP94">
            <v>0.2988643157749365</v>
          </cell>
          <cell r="BQ94">
            <v>0.40090670025411579</v>
          </cell>
          <cell r="BR94">
            <v>0.21375198750226362</v>
          </cell>
          <cell r="BS94" t="str">
            <v>-</v>
          </cell>
          <cell r="BT94">
            <v>0.21375198750226362</v>
          </cell>
          <cell r="BU94">
            <v>477164.79949179437</v>
          </cell>
          <cell r="BV94">
            <v>112826.11823102779</v>
          </cell>
          <cell r="BW94">
            <v>186073.41445574263</v>
          </cell>
          <cell r="BX94">
            <v>0</v>
          </cell>
          <cell r="BY94">
            <v>30671.036440770193</v>
          </cell>
          <cell r="BZ94">
            <v>15.737974845817721</v>
          </cell>
          <cell r="CB94">
            <v>1018700</v>
          </cell>
          <cell r="CI94" t="str">
            <v>SITE 00591</v>
          </cell>
          <cell r="CJ94" t="str">
            <v>oui</v>
          </cell>
          <cell r="CL94">
            <v>199188.26400000002</v>
          </cell>
          <cell r="CM94">
            <v>0.14019962217472484</v>
          </cell>
          <cell r="CO94" t="str">
            <v>Nord</v>
          </cell>
          <cell r="CQ94">
            <v>43525.540190303989</v>
          </cell>
          <cell r="CR94">
            <v>0</v>
          </cell>
          <cell r="CS94">
            <v>59099.747680688939</v>
          </cell>
          <cell r="CT94" t="str">
            <v>1 avenue Georges Pompidou</v>
          </cell>
          <cell r="CU94">
            <v>92390</v>
          </cell>
          <cell r="CV94" t="str">
            <v>VILLENEUVE LA GARENNE</v>
          </cell>
        </row>
      </sheetData>
      <sheetData sheetId="54"/>
      <sheetData sheetId="55">
        <row r="6">
          <cell r="D6" t="str">
            <v xml:space="preserve">Abaissement de la puissance souscrite du contrat d'électricité </v>
          </cell>
          <cell r="E6" t="str">
            <v>gain</v>
          </cell>
          <cell r="F6">
            <v>0</v>
          </cell>
          <cell r="G6" t="str">
            <v>Autres</v>
          </cell>
        </row>
        <row r="7">
          <cell r="D7" t="str">
            <v>Abaissement de la puissance souscrite élec cuisine</v>
          </cell>
          <cell r="E7" t="str">
            <v>gain</v>
          </cell>
          <cell r="F7">
            <v>0</v>
          </cell>
          <cell r="G7" t="str">
            <v>Autres</v>
          </cell>
        </row>
        <row r="8">
          <cell r="D8" t="str">
            <v>Affinage des paramètres de régulation du chauffage</v>
          </cell>
          <cell r="E8" t="str">
            <v>rendement</v>
          </cell>
          <cell r="F8">
            <v>0</v>
          </cell>
          <cell r="G8" t="str">
            <v>Régulation</v>
          </cell>
        </row>
        <row r="9">
          <cell r="D9" t="str">
            <v>Ajout d’une hotte d’extraction en laverie</v>
          </cell>
          <cell r="E9" t="str">
            <v>gain</v>
          </cell>
          <cell r="F9">
            <v>0</v>
          </cell>
          <cell r="G9" t="str">
            <v>Ventilation</v>
          </cell>
        </row>
        <row r="10">
          <cell r="D10" t="str">
            <v>Ajout de débit d’extraction en laverie</v>
          </cell>
          <cell r="E10" t="str">
            <v>gain</v>
          </cell>
          <cell r="F10">
            <v>0</v>
          </cell>
          <cell r="G10" t="str">
            <v>Ventilation</v>
          </cell>
        </row>
        <row r="11">
          <cell r="D11" t="str">
            <v xml:space="preserve">Amélioration de l’exploitation - Etat des lieux ainsi que remise en service et correction de tous les défauts liés aux CTA 
Installation d’une programmation horaire sur les équipements de ventilation simple flux
</v>
          </cell>
          <cell r="E11" t="str">
            <v>rendement</v>
          </cell>
          <cell r="F11">
            <v>0</v>
          </cell>
          <cell r="G11" t="str">
            <v>Régulation</v>
          </cell>
        </row>
        <row r="12">
          <cell r="D12" t="str">
            <v>Amélioration de la Gestion Technique Centralisée et du plan de comptage</v>
          </cell>
          <cell r="E12" t="str">
            <v>rendement</v>
          </cell>
          <cell r="F12">
            <v>0</v>
          </cell>
          <cell r="G12" t="str">
            <v>GTC/Télégestion</v>
          </cell>
        </row>
        <row r="13">
          <cell r="D13" t="str">
            <v>Amélioration de la GTC existante avec sous-comptage par usage</v>
          </cell>
          <cell r="E13" t="str">
            <v>rendement</v>
          </cell>
          <cell r="F13">
            <v>0</v>
          </cell>
          <cell r="G13" t="str">
            <v>GTC/Télégestion</v>
          </cell>
        </row>
        <row r="14">
          <cell r="D14" t="str">
            <v>Amélioration de la performance de l'éclairage</v>
          </cell>
          <cell r="E14" t="str">
            <v>gain</v>
          </cell>
          <cell r="F14">
            <v>0</v>
          </cell>
          <cell r="G14" t="str">
            <v>Eclairage</v>
          </cell>
        </row>
        <row r="15">
          <cell r="D15" t="str">
            <v xml:space="preserve">Amélioration de la performance de l'éclairage </v>
          </cell>
          <cell r="E15" t="str">
            <v>gain</v>
          </cell>
          <cell r="F15">
            <v>0</v>
          </cell>
          <cell r="G15" t="str">
            <v>Eclairage</v>
          </cell>
        </row>
        <row r="16">
          <cell r="D16" t="str">
            <v>Amélioration de la performance de l'éclairage du collège</v>
          </cell>
          <cell r="E16" t="str">
            <v>gain</v>
          </cell>
          <cell r="F16">
            <v>0</v>
          </cell>
          <cell r="G16" t="str">
            <v>Eclairage</v>
          </cell>
        </row>
        <row r="17">
          <cell r="D17" t="str">
            <v>Amélioration de la performance de l'éclairage du gymnase</v>
          </cell>
          <cell r="E17" t="str">
            <v>gain</v>
          </cell>
          <cell r="F17">
            <v>0</v>
          </cell>
          <cell r="G17" t="str">
            <v>Eclairage</v>
          </cell>
        </row>
        <row r="18">
          <cell r="D18" t="str">
            <v>Amélioration de la performance de l'éclairage: sur les 60% non remplacés</v>
          </cell>
          <cell r="E18" t="str">
            <v>gain</v>
          </cell>
          <cell r="F18">
            <v>0</v>
          </cell>
          <cell r="G18" t="str">
            <v>Eclairage</v>
          </cell>
        </row>
        <row r="19">
          <cell r="D19" t="str">
            <v>Amélioration de la performance des luminaires</v>
          </cell>
          <cell r="E19" t="str">
            <v>gain</v>
          </cell>
          <cell r="F19">
            <v>0</v>
          </cell>
          <cell r="G19" t="str">
            <v>Eclairage</v>
          </cell>
        </row>
        <row r="20">
          <cell r="D20" t="str">
            <v>Amélioration de la performance énergétique de l'éclairage</v>
          </cell>
          <cell r="E20" t="str">
            <v>gain</v>
          </cell>
          <cell r="F20">
            <v>0</v>
          </cell>
          <cell r="G20" t="str">
            <v>Eclairage</v>
          </cell>
        </row>
        <row r="21">
          <cell r="D21" t="str">
            <v>Amélioration de la performande de l'éclairage</v>
          </cell>
          <cell r="E21" t="str">
            <v>gain</v>
          </cell>
          <cell r="F21">
            <v>0</v>
          </cell>
          <cell r="G21" t="str">
            <v>Eclairage</v>
          </cell>
        </row>
        <row r="22">
          <cell r="D22" t="str">
            <v>Amélioration de la régulation</v>
          </cell>
          <cell r="E22" t="str">
            <v>rendement</v>
          </cell>
          <cell r="F22">
            <v>0</v>
          </cell>
          <cell r="G22" t="str">
            <v>Régulation</v>
          </cell>
        </row>
        <row r="23">
          <cell r="D23" t="str">
            <v>Amélioration de l'éclairage du collège</v>
          </cell>
          <cell r="E23" t="str">
            <v>gain</v>
          </cell>
          <cell r="F23">
            <v>0</v>
          </cell>
          <cell r="G23" t="str">
            <v>Eclairage</v>
          </cell>
        </row>
        <row r="24">
          <cell r="D24" t="str">
            <v>Amélioration de l'étanchéité à l'air</v>
          </cell>
          <cell r="E24" t="str">
            <v>gain</v>
          </cell>
          <cell r="F24">
            <v>0</v>
          </cell>
          <cell r="G24" t="str">
            <v>Menuiserie</v>
          </cell>
        </row>
        <row r="25">
          <cell r="D25" t="str">
            <v>Amélioration de l'étanchéité des fenêtres</v>
          </cell>
          <cell r="E25" t="str">
            <v>gain</v>
          </cell>
          <cell r="F25">
            <v>0</v>
          </cell>
          <cell r="G25" t="str">
            <v>Menuiserie</v>
          </cell>
        </row>
        <row r="26">
          <cell r="D26" t="str">
            <v>Amélioration des équipements de régulation</v>
          </cell>
          <cell r="E26" t="str">
            <v>rendement</v>
          </cell>
          <cell r="F26">
            <v>0</v>
          </cell>
          <cell r="G26" t="str">
            <v>Régulation</v>
          </cell>
        </row>
        <row r="27">
          <cell r="D27" t="str">
            <v>Amélioration des paramètres de régulation</v>
          </cell>
          <cell r="E27" t="str">
            <v>rendement</v>
          </cell>
          <cell r="F27">
            <v>0</v>
          </cell>
          <cell r="G27" t="str">
            <v>Régulation</v>
          </cell>
        </row>
        <row r="28">
          <cell r="D28" t="str">
            <v>Amélioration des paramètres de régulation (chauffage et ventilation)</v>
          </cell>
          <cell r="E28" t="str">
            <v>rendement</v>
          </cell>
          <cell r="F28">
            <v>0</v>
          </cell>
          <cell r="G28" t="str">
            <v>Régulation</v>
          </cell>
        </row>
        <row r="29">
          <cell r="D29" t="str">
            <v>Amélioration des performances de l'éclairage</v>
          </cell>
          <cell r="E29" t="str">
            <v>gain</v>
          </cell>
          <cell r="F29">
            <v>0</v>
          </cell>
          <cell r="G29" t="str">
            <v>Eclairage</v>
          </cell>
        </row>
        <row r="30">
          <cell r="D30" t="str">
            <v xml:space="preserve">Amélioration des performances de l'éclairage </v>
          </cell>
          <cell r="E30" t="str">
            <v>gain</v>
          </cell>
          <cell r="F30">
            <v>0</v>
          </cell>
          <cell r="G30" t="str">
            <v>Eclairage</v>
          </cell>
        </row>
        <row r="31">
          <cell r="D31" t="str">
            <v>Amélioration du plan de comptage et mise en œuvre d’une GTC</v>
          </cell>
          <cell r="E31" t="str">
            <v>rendement</v>
          </cell>
          <cell r="F31">
            <v>0</v>
          </cell>
          <cell r="G31" t="str">
            <v>GTC/Télégestion</v>
          </cell>
        </row>
        <row r="32">
          <cell r="D32" t="str">
            <v>Amélioration du système de production d'ECS indépendante au gaz naturel</v>
          </cell>
          <cell r="E32" t="str">
            <v>rendement</v>
          </cell>
          <cell r="F32">
            <v>0</v>
          </cell>
          <cell r="G32" t="str">
            <v>Eau Chaude Sanitaire</v>
          </cell>
        </row>
        <row r="33">
          <cell r="D33" t="str">
            <v>Amélioration du système de ventilation - collège</v>
          </cell>
          <cell r="E33" t="str">
            <v>gain</v>
          </cell>
          <cell r="F33">
            <v>0</v>
          </cell>
          <cell r="G33" t="str">
            <v>Ventilation</v>
          </cell>
        </row>
        <row r="34">
          <cell r="D34" t="str">
            <v>Amélioration perf éclairage</v>
          </cell>
          <cell r="E34" t="str">
            <v>gain</v>
          </cell>
          <cell r="F34">
            <v>0</v>
          </cell>
          <cell r="G34" t="str">
            <v>Eclairage</v>
          </cell>
        </row>
        <row r="35">
          <cell r="D35" t="str">
            <v>Amélioration performance éclairage</v>
          </cell>
          <cell r="E35" t="str">
            <v>gain</v>
          </cell>
          <cell r="F35">
            <v>0</v>
          </cell>
          <cell r="G35" t="str">
            <v>Eclairage</v>
          </cell>
        </row>
        <row r="36">
          <cell r="D36" t="str">
            <v>Asservissement de l'éclairage des salles de classe et bureaux</v>
          </cell>
          <cell r="E36" t="str">
            <v>gain</v>
          </cell>
          <cell r="F36">
            <v>0</v>
          </cell>
          <cell r="G36" t="str">
            <v>Eclairage</v>
          </cell>
        </row>
        <row r="37">
          <cell r="D37" t="str">
            <v>Bureautique</v>
          </cell>
          <cell r="E37" t="str">
            <v>gain</v>
          </cell>
          <cell r="F37">
            <v>0</v>
          </cell>
          <cell r="G37" t="str">
            <v>Autres</v>
          </cell>
        </row>
        <row r="38">
          <cell r="D38" t="str">
            <v xml:space="preserve">Calorifuge des réseaux en chaufferie et pompes de circulation a débits vairiables  </v>
          </cell>
          <cell r="E38" t="str">
            <v>rendement</v>
          </cell>
          <cell r="F38">
            <v>0</v>
          </cell>
          <cell r="G38" t="str">
            <v>Distribution de chaleur</v>
          </cell>
        </row>
        <row r="39">
          <cell r="D39" t="str">
            <v>Calorifuge réseau</v>
          </cell>
          <cell r="E39" t="str">
            <v>rendement</v>
          </cell>
          <cell r="F39">
            <v>0</v>
          </cell>
          <cell r="G39" t="str">
            <v>Distribution de chaleur</v>
          </cell>
        </row>
        <row r="40">
          <cell r="D40" t="str">
            <v>Calorifugeage des gaines de ventilation de la CTA gymnase</v>
          </cell>
          <cell r="E40" t="str">
            <v>rendement</v>
          </cell>
          <cell r="F40">
            <v>0</v>
          </cell>
          <cell r="G40" t="str">
            <v>Ventilation</v>
          </cell>
        </row>
        <row r="41">
          <cell r="D41" t="str">
            <v>Calorifugeage des réseaux</v>
          </cell>
          <cell r="E41" t="str">
            <v>rendement</v>
          </cell>
          <cell r="F41">
            <v>0</v>
          </cell>
          <cell r="G41" t="str">
            <v>Distribution de chaleur</v>
          </cell>
        </row>
        <row r="42">
          <cell r="D42" t="str">
            <v>Campagne de mesure des températures et équilibrage des réseaux</v>
          </cell>
          <cell r="E42" t="str">
            <v>rendement</v>
          </cell>
          <cell r="F42">
            <v>0</v>
          </cell>
          <cell r="G42" t="str">
            <v>Autres</v>
          </cell>
        </row>
        <row r="43">
          <cell r="D43" t="str">
            <v>Campagne de mesures et sensibilisation</v>
          </cell>
          <cell r="E43" t="str">
            <v>gain</v>
          </cell>
          <cell r="F43">
            <v>0</v>
          </cell>
          <cell r="G43" t="str">
            <v>Comportement</v>
          </cell>
        </row>
        <row r="44">
          <cell r="D44" t="str">
            <v>Centralisation de la production d’ECS cuisine</v>
          </cell>
          <cell r="E44" t="str">
            <v>rendement</v>
          </cell>
          <cell r="F44">
            <v>0</v>
          </cell>
          <cell r="G44" t="str">
            <v>Eau Chaude Sanitaire</v>
          </cell>
        </row>
        <row r="45">
          <cell r="D45" t="str">
            <v>Chadières gaz condens</v>
          </cell>
          <cell r="E45" t="str">
            <v>rendement</v>
          </cell>
          <cell r="F45">
            <v>0</v>
          </cell>
          <cell r="G45" t="str">
            <v>Production de chaleur</v>
          </cell>
        </row>
        <row r="46">
          <cell r="D46" t="str">
            <v xml:space="preserve">Changement des bruleurs </v>
          </cell>
          <cell r="E46" t="str">
            <v>rendement</v>
          </cell>
          <cell r="F46">
            <v>0</v>
          </cell>
          <cell r="G46" t="str">
            <v>Production de chaleur</v>
          </cell>
        </row>
        <row r="47">
          <cell r="D47" t="str">
            <v xml:space="preserve">Changement d'ouvrants </v>
          </cell>
          <cell r="E47" t="str">
            <v>gain</v>
          </cell>
          <cell r="F47">
            <v>0</v>
          </cell>
          <cell r="G47" t="str">
            <v>Menuiserie</v>
          </cell>
        </row>
        <row r="48">
          <cell r="D48" t="str">
            <v xml:space="preserve">Changement eds chaudières </v>
          </cell>
          <cell r="E48" t="str">
            <v>rendement</v>
          </cell>
          <cell r="F48">
            <v>0</v>
          </cell>
          <cell r="G48" t="str">
            <v>Eau Chaude Sanitaire</v>
          </cell>
        </row>
        <row r="49">
          <cell r="D49" t="str">
            <v>Chaudière condensation logements</v>
          </cell>
          <cell r="E49" t="str">
            <v>rendement</v>
          </cell>
          <cell r="F49">
            <v>0</v>
          </cell>
          <cell r="G49" t="str">
            <v>Production de chaleur</v>
          </cell>
        </row>
        <row r="50">
          <cell r="D50" t="str">
            <v>Chaudière gaz à condensation logements</v>
          </cell>
          <cell r="E50" t="str">
            <v>rendement</v>
          </cell>
          <cell r="F50">
            <v>0</v>
          </cell>
          <cell r="G50" t="str">
            <v>Production de chaleur</v>
          </cell>
        </row>
        <row r="51">
          <cell r="D51" t="str">
            <v>Chaudière gaz condensation pour la chaufferie gymnase</v>
          </cell>
          <cell r="E51" t="str">
            <v>rendement</v>
          </cell>
          <cell r="F51">
            <v>0</v>
          </cell>
          <cell r="G51" t="str">
            <v>Production de chaleur</v>
          </cell>
        </row>
        <row r="52">
          <cell r="D52" t="str">
            <v>Chaudières condens</v>
          </cell>
          <cell r="E52" t="str">
            <v>rendement</v>
          </cell>
          <cell r="F52">
            <v>0</v>
          </cell>
          <cell r="G52" t="str">
            <v>Production de chaleur</v>
          </cell>
        </row>
        <row r="53">
          <cell r="D53" t="str">
            <v>Chaudières gaz à condensation</v>
          </cell>
          <cell r="E53" t="str">
            <v>rendement</v>
          </cell>
          <cell r="F53">
            <v>0</v>
          </cell>
          <cell r="G53" t="str">
            <v>Production de chaleur</v>
          </cell>
        </row>
        <row r="54">
          <cell r="D54" t="str">
            <v>Chaudières gaz à condensation dans le logement de fonction du gardien</v>
          </cell>
          <cell r="E54" t="str">
            <v>rendement</v>
          </cell>
          <cell r="F54">
            <v>0</v>
          </cell>
          <cell r="G54" t="str">
            <v>Production de chaleur</v>
          </cell>
        </row>
        <row r="55">
          <cell r="D55" t="str">
            <v>Chaudières gaz à condensation dans les logements</v>
          </cell>
          <cell r="E55" t="str">
            <v>rendement</v>
          </cell>
          <cell r="F55">
            <v>0</v>
          </cell>
          <cell r="G55" t="str">
            <v>Production de chaleur</v>
          </cell>
        </row>
        <row r="56">
          <cell r="D56" t="str">
            <v>Chaudières gaz à condensation dans les six autres logements de fonction</v>
          </cell>
          <cell r="E56" t="str">
            <v>rendement</v>
          </cell>
          <cell r="F56">
            <v>0</v>
          </cell>
          <cell r="G56" t="str">
            <v>Production de chaleur</v>
          </cell>
        </row>
        <row r="57">
          <cell r="D57" t="str">
            <v xml:space="preserve">Chaudières gaz à condensation en chaufferie centrale </v>
          </cell>
          <cell r="E57" t="str">
            <v>rendement</v>
          </cell>
          <cell r="F57">
            <v>0</v>
          </cell>
          <cell r="G57" t="str">
            <v>Production de chaleur</v>
          </cell>
        </row>
        <row r="58">
          <cell r="D58" t="str">
            <v>Chaudières gaz à condensation pour la chaufferie  Villa besson</v>
          </cell>
          <cell r="E58" t="str">
            <v>rendement</v>
          </cell>
          <cell r="F58">
            <v>0</v>
          </cell>
          <cell r="G58" t="str">
            <v>Production de chaleur</v>
          </cell>
        </row>
        <row r="59">
          <cell r="D59" t="str">
            <v>Chaudières gaz à condensation pour la chaufferie collège</v>
          </cell>
          <cell r="E59" t="str">
            <v>rendement</v>
          </cell>
          <cell r="F59">
            <v>0</v>
          </cell>
          <cell r="G59" t="str">
            <v>Production de chaleur</v>
          </cell>
        </row>
        <row r="60">
          <cell r="D60" t="str">
            <v>Chaudières gaz à condensation pour la chaufferie de la Loge</v>
          </cell>
          <cell r="E60" t="str">
            <v>rendement</v>
          </cell>
          <cell r="F60">
            <v>0</v>
          </cell>
          <cell r="G60" t="str">
            <v>Production de chaleur</v>
          </cell>
        </row>
        <row r="61">
          <cell r="D61" t="str">
            <v>Chaudières gaz à condensation pour les logements</v>
          </cell>
          <cell r="E61" t="str">
            <v>rendement</v>
          </cell>
          <cell r="F61">
            <v>0</v>
          </cell>
          <cell r="G61" t="str">
            <v>Production de chaleur</v>
          </cell>
        </row>
        <row r="62">
          <cell r="D62" t="str">
            <v>Chaudières gaz condens</v>
          </cell>
          <cell r="E62" t="str">
            <v>rendement</v>
          </cell>
          <cell r="F62">
            <v>0</v>
          </cell>
          <cell r="G62" t="str">
            <v>Production de chaleur</v>
          </cell>
        </row>
        <row r="63">
          <cell r="D63" t="str">
            <v>Chaudières gaz condensation logements</v>
          </cell>
          <cell r="E63" t="str">
            <v>rendement</v>
          </cell>
          <cell r="F63">
            <v>0</v>
          </cell>
          <cell r="G63" t="str">
            <v>Production de chaleur</v>
          </cell>
        </row>
        <row r="64">
          <cell r="D64" t="str">
            <v>Chaudières gaz condensation pour la chaufferie collège</v>
          </cell>
          <cell r="E64" t="str">
            <v>rendement</v>
          </cell>
          <cell r="F64">
            <v>0</v>
          </cell>
          <cell r="G64" t="str">
            <v>Production de chaleur</v>
          </cell>
        </row>
        <row r="65">
          <cell r="D65" t="str">
            <v>Chaudières logements</v>
          </cell>
          <cell r="E65" t="str">
            <v>rendement</v>
          </cell>
          <cell r="F65">
            <v>0</v>
          </cell>
          <cell r="G65" t="str">
            <v>Production de chaleur</v>
          </cell>
        </row>
        <row r="66">
          <cell r="D66" t="str">
            <v>Circulateurs à débit variable</v>
          </cell>
          <cell r="E66" t="str">
            <v>gain</v>
          </cell>
          <cell r="F66">
            <v>0</v>
          </cell>
          <cell r="G66" t="str">
            <v>Distribution de chaleur</v>
          </cell>
        </row>
        <row r="67">
          <cell r="D67" t="str">
            <v>Circulateurs à débits variables</v>
          </cell>
          <cell r="E67" t="str">
            <v>gain</v>
          </cell>
          <cell r="F67">
            <v>0</v>
          </cell>
          <cell r="G67" t="str">
            <v>Distribution de chaleur</v>
          </cell>
        </row>
        <row r="68">
          <cell r="D68" t="str">
            <v>Circulateurs à vitesse variable</v>
          </cell>
          <cell r="E68" t="str">
            <v>gain</v>
          </cell>
          <cell r="F68">
            <v>0</v>
          </cell>
          <cell r="G68" t="str">
            <v>Distribution de chaleur</v>
          </cell>
        </row>
        <row r="69">
          <cell r="D69" t="str">
            <v>Coupure centralisée de la bureautique</v>
          </cell>
          <cell r="E69" t="str">
            <v>gain</v>
          </cell>
          <cell r="F69">
            <v>0</v>
          </cell>
          <cell r="G69" t="str">
            <v>Régulation</v>
          </cell>
        </row>
        <row r="70">
          <cell r="D70" t="str">
            <v>Création d'un SAS dans l'entrée</v>
          </cell>
          <cell r="E70" t="str">
            <v>gain</v>
          </cell>
          <cell r="F70">
            <v>0</v>
          </cell>
          <cell r="G70" t="str">
            <v>Menuiserie</v>
          </cell>
        </row>
        <row r="71">
          <cell r="D71" t="str">
            <v>CTA DF vestiaires salles poly et réfectoire</v>
          </cell>
          <cell r="E71" t="str">
            <v>rendement</v>
          </cell>
          <cell r="F71">
            <v>0</v>
          </cell>
          <cell r="G71" t="str">
            <v>Ventilation</v>
          </cell>
        </row>
        <row r="72">
          <cell r="D72" t="str">
            <v>CTA double flux pour le gymnase et la salle polyvalente</v>
          </cell>
          <cell r="E72" t="str">
            <v>gain</v>
          </cell>
          <cell r="F72">
            <v>0</v>
          </cell>
          <cell r="G72" t="str">
            <v>Ventilation</v>
          </cell>
        </row>
        <row r="73">
          <cell r="D73" t="str">
            <v>Désembouage des radiateurs en fonte</v>
          </cell>
          <cell r="E73" t="str">
            <v>rendement</v>
          </cell>
          <cell r="F73">
            <v>0</v>
          </cell>
          <cell r="G73" t="str">
            <v>Emission de chaleur</v>
          </cell>
        </row>
        <row r="74">
          <cell r="D74" t="str">
            <v>Détecteurs de présence dans les sanitaires et les couloirs</v>
          </cell>
          <cell r="E74" t="str">
            <v>gain</v>
          </cell>
          <cell r="F74">
            <v>0</v>
          </cell>
          <cell r="G74" t="str">
            <v>Régulation</v>
          </cell>
        </row>
        <row r="75">
          <cell r="D75" t="str">
            <v>Détection de présence dans le gymnase</v>
          </cell>
          <cell r="E75" t="str">
            <v>gain</v>
          </cell>
          <cell r="F75">
            <v>0</v>
          </cell>
          <cell r="G75" t="str">
            <v>Régulation</v>
          </cell>
        </row>
        <row r="76">
          <cell r="D76" t="str">
            <v>Détection de présence dans les couloirs et les sanitaires</v>
          </cell>
          <cell r="E76" t="str">
            <v>gain</v>
          </cell>
          <cell r="F76">
            <v>0</v>
          </cell>
          <cell r="G76" t="str">
            <v>Régulation</v>
          </cell>
        </row>
        <row r="77">
          <cell r="D77" t="str">
            <v>Détection de présence dans les sanitaires et les couloirs</v>
          </cell>
          <cell r="E77" t="str">
            <v>gain</v>
          </cell>
          <cell r="F77">
            <v>0</v>
          </cell>
          <cell r="G77" t="str">
            <v>Régulation</v>
          </cell>
        </row>
        <row r="78">
          <cell r="D78" t="str">
            <v>Détection de présence gymnase</v>
          </cell>
          <cell r="E78" t="str">
            <v>gain</v>
          </cell>
          <cell r="F78">
            <v>0</v>
          </cell>
          <cell r="G78" t="str">
            <v>Régulation</v>
          </cell>
        </row>
        <row r="79">
          <cell r="D79" t="str">
            <v>Dispositif extinction bureatique</v>
          </cell>
          <cell r="E79" t="str">
            <v>gain</v>
          </cell>
          <cell r="F79">
            <v>0</v>
          </cell>
          <cell r="G79" t="str">
            <v>Régulation</v>
          </cell>
        </row>
        <row r="80">
          <cell r="D80" t="str">
            <v>Dissocier les départs logements et administration</v>
          </cell>
          <cell r="E80" t="str">
            <v>rendement</v>
          </cell>
          <cell r="F80">
            <v>0</v>
          </cell>
          <cell r="G80" t="str">
            <v>Distribution de chaleur</v>
          </cell>
        </row>
        <row r="81">
          <cell r="D81" t="str">
            <v>Eclairage</v>
          </cell>
          <cell r="E81" t="str">
            <v>gain</v>
          </cell>
          <cell r="F81">
            <v>0</v>
          </cell>
          <cell r="G81" t="str">
            <v>Eclairage</v>
          </cell>
        </row>
        <row r="82">
          <cell r="D82" t="str">
            <v>Eclairage - détection et gradation</v>
          </cell>
          <cell r="E82" t="str">
            <v>gain</v>
          </cell>
          <cell r="F82">
            <v>0</v>
          </cell>
          <cell r="G82" t="str">
            <v>Eclairage</v>
          </cell>
        </row>
        <row r="83">
          <cell r="D83" t="str">
            <v>Eclairage - réduction de la puissance installée</v>
          </cell>
          <cell r="E83" t="str">
            <v>gain</v>
          </cell>
          <cell r="F83">
            <v>0</v>
          </cell>
          <cell r="G83" t="str">
            <v>Eclairage</v>
          </cell>
        </row>
        <row r="84">
          <cell r="D84" t="str">
            <v>Eclairage - relamping</v>
          </cell>
          <cell r="E84" t="str">
            <v>gain</v>
          </cell>
          <cell r="F84">
            <v>0</v>
          </cell>
          <cell r="G84" t="str">
            <v>Eclairage</v>
          </cell>
        </row>
        <row r="85">
          <cell r="D85" t="str">
            <v>Eclairage plus performant dans l'ensemble du site</v>
          </cell>
          <cell r="E85" t="str">
            <v>gain</v>
          </cell>
          <cell r="F85">
            <v>0</v>
          </cell>
          <cell r="G85" t="str">
            <v>Eclairage</v>
          </cell>
        </row>
        <row r="86">
          <cell r="D86" t="str">
            <v>ECS cuisine gaz styx</v>
          </cell>
          <cell r="E86" t="str">
            <v>rendement</v>
          </cell>
          <cell r="F86">
            <v>0</v>
          </cell>
          <cell r="G86" t="str">
            <v>Eau Chaude Sanitaire</v>
          </cell>
        </row>
        <row r="87">
          <cell r="D87" t="str">
            <v>ECS solaire</v>
          </cell>
          <cell r="E87" t="str">
            <v>rendement</v>
          </cell>
          <cell r="F87">
            <v>0</v>
          </cell>
          <cell r="G87" t="str">
            <v>Eau Chaude Sanitaire</v>
          </cell>
        </row>
        <row r="88">
          <cell r="D88" t="str">
            <v xml:space="preserve">ECS solaire </v>
          </cell>
          <cell r="E88" t="str">
            <v>rendement</v>
          </cell>
          <cell r="F88">
            <v>0</v>
          </cell>
          <cell r="G88" t="str">
            <v>Eau Chaude Sanitaire</v>
          </cell>
        </row>
        <row r="89">
          <cell r="D89" t="str">
            <v>ECS solaire dans les logements</v>
          </cell>
          <cell r="E89" t="str">
            <v>rendement</v>
          </cell>
          <cell r="F89">
            <v>0</v>
          </cell>
          <cell r="G89" t="str">
            <v>Eau Chaude Sanitaire</v>
          </cell>
        </row>
        <row r="90">
          <cell r="D90" t="str">
            <v>EcS solaire logement</v>
          </cell>
          <cell r="E90" t="str">
            <v>rendement</v>
          </cell>
          <cell r="F90">
            <v>0</v>
          </cell>
          <cell r="G90" t="str">
            <v>Eau Chaude Sanitaire</v>
          </cell>
        </row>
        <row r="91">
          <cell r="D91" t="str">
            <v>ECS solaire logements</v>
          </cell>
          <cell r="E91" t="str">
            <v>rendement</v>
          </cell>
          <cell r="F91">
            <v>0</v>
          </cell>
          <cell r="G91" t="str">
            <v>Eau Chaude Sanitaire</v>
          </cell>
        </row>
        <row r="92">
          <cell r="D92" t="str">
            <v>ECS solaire logements de fonction</v>
          </cell>
          <cell r="E92" t="str">
            <v>rendement</v>
          </cell>
          <cell r="F92">
            <v>0</v>
          </cell>
          <cell r="G92" t="str">
            <v>Eau Chaude Sanitaire</v>
          </cell>
        </row>
        <row r="93">
          <cell r="D93" t="str">
            <v>ECS solaire pour les logements</v>
          </cell>
          <cell r="E93" t="str">
            <v>rendement</v>
          </cell>
          <cell r="F93">
            <v>0</v>
          </cell>
          <cell r="G93" t="str">
            <v>Eau Chaude Sanitaire</v>
          </cell>
        </row>
        <row r="94">
          <cell r="D94" t="str">
            <v>ECS solaire pour les logements de fonction</v>
          </cell>
          <cell r="E94" t="str">
            <v>rendement</v>
          </cell>
          <cell r="F94">
            <v>0</v>
          </cell>
          <cell r="G94" t="str">
            <v>Eau Chaude Sanitaire</v>
          </cell>
        </row>
        <row r="95">
          <cell r="D95" t="str">
            <v>Equilibrage de l'installation de chauffage</v>
          </cell>
          <cell r="E95" t="str">
            <v>rendement</v>
          </cell>
          <cell r="F95">
            <v>0</v>
          </cell>
          <cell r="G95" t="str">
            <v>Distribution de chaleur</v>
          </cell>
        </row>
        <row r="96">
          <cell r="D96" t="str">
            <v>Equilibrage de l'installation de chauffage + régulation chauffage</v>
          </cell>
          <cell r="E96" t="str">
            <v>rendement</v>
          </cell>
          <cell r="F96">
            <v>0</v>
          </cell>
          <cell r="G96" t="str">
            <v>Régulation</v>
          </cell>
        </row>
        <row r="97">
          <cell r="D97" t="str">
            <v>Equilibrage des réseaux</v>
          </cell>
          <cell r="E97" t="str">
            <v>rendement</v>
          </cell>
          <cell r="F97">
            <v>0</v>
          </cell>
          <cell r="G97" t="str">
            <v>Distribution de chaleur</v>
          </cell>
        </row>
        <row r="98">
          <cell r="D98" t="str">
            <v>Equilibrage des réseaux de chauffage</v>
          </cell>
          <cell r="E98" t="str">
            <v>rendement</v>
          </cell>
          <cell r="F98">
            <v>0</v>
          </cell>
          <cell r="G98" t="str">
            <v>Distribution de chaleur</v>
          </cell>
        </row>
        <row r="99">
          <cell r="D99" t="str">
            <v>Equilibrage du plancher chauffant</v>
          </cell>
          <cell r="E99" t="str">
            <v>rendement</v>
          </cell>
          <cell r="F99">
            <v>0</v>
          </cell>
          <cell r="G99" t="str">
            <v>Distribution de chaleur</v>
          </cell>
        </row>
        <row r="100">
          <cell r="D100" t="str">
            <v>Equilibrage du réseau</v>
          </cell>
          <cell r="E100" t="str">
            <v>rendement</v>
          </cell>
          <cell r="F100">
            <v>0</v>
          </cell>
          <cell r="G100" t="str">
            <v>Distribution de chaleur</v>
          </cell>
        </row>
        <row r="101">
          <cell r="D101" t="str">
            <v>Equilibrage du réseau de chauffage</v>
          </cell>
          <cell r="E101" t="str">
            <v>rendement</v>
          </cell>
          <cell r="F101">
            <v>0</v>
          </cell>
          <cell r="G101" t="str">
            <v>Distribution de chaleur</v>
          </cell>
        </row>
        <row r="102">
          <cell r="D102" t="str">
            <v xml:space="preserve">Equilibrage du réseau de chauffage </v>
          </cell>
          <cell r="E102" t="str">
            <v>rendement</v>
          </cell>
          <cell r="F102">
            <v>0</v>
          </cell>
          <cell r="G102" t="str">
            <v>Distribution de chaleur</v>
          </cell>
        </row>
        <row r="103">
          <cell r="D103" t="str">
            <v>Etanchéité de la toiture terrasse</v>
          </cell>
          <cell r="E103" t="str">
            <v>gain</v>
          </cell>
          <cell r="F103">
            <v>0</v>
          </cell>
          <cell r="G103" t="str">
            <v>Plancher Haut</v>
          </cell>
        </row>
        <row r="104">
          <cell r="D104" t="str">
            <v>Etanchéité des mex</v>
          </cell>
          <cell r="E104" t="str">
            <v>gain</v>
          </cell>
          <cell r="F104">
            <v>0</v>
          </cell>
          <cell r="G104" t="str">
            <v>Menuiserie</v>
          </cell>
        </row>
        <row r="105">
          <cell r="D105" t="str">
            <v>Etancheité des ouvrants</v>
          </cell>
          <cell r="E105" t="str">
            <v>gain</v>
          </cell>
          <cell r="F105">
            <v>0</v>
          </cell>
          <cell r="G105" t="str">
            <v>Menuiserie</v>
          </cell>
        </row>
        <row r="106">
          <cell r="D106" t="str">
            <v xml:space="preserve">Etanchéité des ouvrants </v>
          </cell>
          <cell r="E106" t="str">
            <v>gain</v>
          </cell>
          <cell r="F106">
            <v>0</v>
          </cell>
          <cell r="G106" t="str">
            <v>Menuiserie</v>
          </cell>
        </row>
        <row r="107">
          <cell r="D107" t="str">
            <v>Etat Initial</v>
          </cell>
          <cell r="G107" t="str">
            <v>Etat Initial</v>
          </cell>
        </row>
        <row r="108">
          <cell r="D108" t="str">
            <v>Extinction de la bureautique</v>
          </cell>
          <cell r="E108" t="str">
            <v>gain</v>
          </cell>
          <cell r="F108">
            <v>0</v>
          </cell>
          <cell r="G108" t="str">
            <v>Régulation</v>
          </cell>
        </row>
        <row r="109">
          <cell r="D109" t="str">
            <v>Extinction généralisée de la bureautique</v>
          </cell>
          <cell r="E109" t="str">
            <v>gain</v>
          </cell>
          <cell r="F109">
            <v>0</v>
          </cell>
          <cell r="G109" t="str">
            <v>Régulation</v>
          </cell>
        </row>
        <row r="110">
          <cell r="D110" t="str">
            <v>Extracteurs basse conso</v>
          </cell>
          <cell r="E110" t="str">
            <v>gain</v>
          </cell>
          <cell r="F110">
            <v>0</v>
          </cell>
          <cell r="G110" t="str">
            <v>Ventilation</v>
          </cell>
        </row>
        <row r="111">
          <cell r="D111" t="str">
            <v>Extracteurs basse consommation</v>
          </cell>
          <cell r="E111" t="str">
            <v>gain</v>
          </cell>
          <cell r="F111">
            <v>0</v>
          </cell>
          <cell r="G111" t="str">
            <v>Ventilation</v>
          </cell>
        </row>
        <row r="112">
          <cell r="D112" t="str">
            <v>F</v>
          </cell>
          <cell r="F112">
            <v>0</v>
          </cell>
          <cell r="G112">
            <v>0</v>
          </cell>
        </row>
        <row r="113">
          <cell r="D113" t="str">
            <v>Film solaire</v>
          </cell>
          <cell r="E113" t="str">
            <v>gain</v>
          </cell>
          <cell r="F113">
            <v>0</v>
          </cell>
          <cell r="G113" t="str">
            <v>Menuiserie</v>
          </cell>
        </row>
        <row r="114">
          <cell r="D114" t="str">
            <v>G</v>
          </cell>
          <cell r="E114" t="str">
            <v>rendement</v>
          </cell>
          <cell r="F114">
            <v>0</v>
          </cell>
          <cell r="G114">
            <v>0</v>
          </cell>
        </row>
        <row r="115">
          <cell r="D115" t="str">
            <v>GTC</v>
          </cell>
          <cell r="E115" t="str">
            <v>rendement</v>
          </cell>
          <cell r="F115">
            <v>0</v>
          </cell>
          <cell r="G115" t="str">
            <v>GTC/Télégestion</v>
          </cell>
        </row>
        <row r="116">
          <cell r="D116" t="str">
            <v>GTC pour le chauffage et la ventilation</v>
          </cell>
          <cell r="E116" t="str">
            <v>rendement</v>
          </cell>
          <cell r="F116">
            <v>0</v>
          </cell>
          <cell r="G116" t="str">
            <v>GTC/Télégestion</v>
          </cell>
        </row>
        <row r="117">
          <cell r="D117" t="str">
            <v>H</v>
          </cell>
          <cell r="F117">
            <v>0</v>
          </cell>
          <cell r="G117">
            <v>0</v>
          </cell>
        </row>
        <row r="118">
          <cell r="D118" t="str">
            <v>Horloge sur la CTA du réfectoire</v>
          </cell>
          <cell r="E118" t="str">
            <v>rendement</v>
          </cell>
          <cell r="F118">
            <v>0</v>
          </cell>
          <cell r="G118" t="str">
            <v>Régulation</v>
          </cell>
        </row>
        <row r="119">
          <cell r="D119" t="str">
            <v>Hottes</v>
          </cell>
          <cell r="E119" t="str">
            <v>gain</v>
          </cell>
          <cell r="F119">
            <v>0</v>
          </cell>
          <cell r="G119" t="str">
            <v>Ventilation</v>
          </cell>
        </row>
        <row r="120">
          <cell r="D120" t="str">
            <v>Hottes à induction</v>
          </cell>
          <cell r="E120" t="str">
            <v>gain</v>
          </cell>
          <cell r="F120">
            <v>0</v>
          </cell>
          <cell r="G120" t="str">
            <v>Ventilation</v>
          </cell>
        </row>
        <row r="121">
          <cell r="D121" t="str">
            <v>Hottes à induction en cuisine</v>
          </cell>
          <cell r="E121" t="str">
            <v>gain</v>
          </cell>
          <cell r="F121">
            <v>0</v>
          </cell>
          <cell r="G121" t="str">
            <v>Ventilation</v>
          </cell>
        </row>
        <row r="122">
          <cell r="D122" t="str">
            <v>I</v>
          </cell>
          <cell r="F122">
            <v>0</v>
          </cell>
          <cell r="G122">
            <v>0</v>
          </cell>
        </row>
        <row r="123">
          <cell r="D123" t="str">
            <v>Ijnstallation de circulateurs à débit variables</v>
          </cell>
          <cell r="E123" t="str">
            <v>rendement</v>
          </cell>
          <cell r="F123">
            <v>0</v>
          </cell>
          <cell r="G123" t="str">
            <v>Distribution de chaleur</v>
          </cell>
        </row>
        <row r="124">
          <cell r="D124" t="str">
            <v>Installation de compteurs énergétiques et raccordement à la GTC</v>
          </cell>
          <cell r="E124" t="str">
            <v>rendement</v>
          </cell>
          <cell r="F124">
            <v>0</v>
          </cell>
          <cell r="G124" t="str">
            <v>GTC/Télégestion</v>
          </cell>
        </row>
        <row r="125">
          <cell r="D125" t="str">
            <v>Installation de systèmes d'éclairages plus performants</v>
          </cell>
          <cell r="E125" t="str">
            <v>gain</v>
          </cell>
          <cell r="F125">
            <v>0</v>
          </cell>
          <cell r="G125" t="str">
            <v>Eclairage</v>
          </cell>
        </row>
        <row r="126">
          <cell r="D126" t="str">
            <v>Installation d'un système de pilotage de éclairage</v>
          </cell>
          <cell r="E126" t="str">
            <v>gain</v>
          </cell>
          <cell r="F126">
            <v>0</v>
          </cell>
          <cell r="G126" t="str">
            <v>Eclairage</v>
          </cell>
        </row>
        <row r="127">
          <cell r="D127" t="str">
            <v>Installation d'une GTC</v>
          </cell>
          <cell r="E127" t="str">
            <v>rendement</v>
          </cell>
          <cell r="F127">
            <v>0</v>
          </cell>
          <cell r="G127" t="str">
            <v>GTC/Télégestion</v>
          </cell>
        </row>
        <row r="128">
          <cell r="D128" t="str">
            <v>Installation d'une ventilation double flux avec échangeur de chaleur pour les classes</v>
          </cell>
          <cell r="E128" t="str">
            <v>rendement</v>
          </cell>
          <cell r="F128">
            <v>0</v>
          </cell>
          <cell r="G128" t="str">
            <v>Ventilation</v>
          </cell>
        </row>
        <row r="129">
          <cell r="D129" t="str">
            <v>Isoaltion thermique par l'extérieur du collège</v>
          </cell>
          <cell r="E129" t="str">
            <v>gain</v>
          </cell>
          <cell r="F129">
            <v>0</v>
          </cell>
          <cell r="G129" t="str">
            <v>Paroi verticale</v>
          </cell>
        </row>
        <row r="130">
          <cell r="D130" t="str">
            <v>isolation de ITE avec depose existant</v>
          </cell>
          <cell r="E130" t="str">
            <v>gain</v>
          </cell>
          <cell r="F130">
            <v>0</v>
          </cell>
          <cell r="G130" t="str">
            <v>Paroi verticale</v>
          </cell>
        </row>
        <row r="131">
          <cell r="D131" t="str">
            <v>Isolation de la toiture terrasse</v>
          </cell>
          <cell r="E131" t="str">
            <v>gain</v>
          </cell>
          <cell r="F131">
            <v>0</v>
          </cell>
          <cell r="G131" t="str">
            <v>Plancher Haut</v>
          </cell>
        </row>
        <row r="132">
          <cell r="D132" t="str">
            <v>Isolation des combles perdus</v>
          </cell>
          <cell r="E132" t="str">
            <v>gain</v>
          </cell>
          <cell r="F132">
            <v>0</v>
          </cell>
          <cell r="G132" t="str">
            <v>Plancher Haut</v>
          </cell>
        </row>
        <row r="133">
          <cell r="D133" t="str">
            <v>Isolation des combles perdus du collège</v>
          </cell>
          <cell r="E133" t="str">
            <v>gain</v>
          </cell>
          <cell r="F133">
            <v>0</v>
          </cell>
          <cell r="G133" t="str">
            <v>Plancher Haut</v>
          </cell>
        </row>
        <row r="134">
          <cell r="D134" t="str">
            <v>Isolation des combles perdus et des rampants</v>
          </cell>
          <cell r="E134" t="str">
            <v>gain</v>
          </cell>
          <cell r="G134" t="str">
            <v>Plancher Haut</v>
          </cell>
        </row>
        <row r="135">
          <cell r="D135" t="str">
            <v>Isolation des menuiseries demi-pension</v>
          </cell>
          <cell r="E135" t="str">
            <v>gain</v>
          </cell>
          <cell r="G135" t="str">
            <v>Menuiserie</v>
          </cell>
        </row>
        <row r="136">
          <cell r="D136" t="str">
            <v xml:space="preserve">Isolation des murs du collège par l'intérieur </v>
          </cell>
          <cell r="E136" t="str">
            <v>gain</v>
          </cell>
          <cell r="F136">
            <v>0</v>
          </cell>
          <cell r="G136" t="str">
            <v>Paroi verticale</v>
          </cell>
        </row>
        <row r="137">
          <cell r="D137" t="str">
            <v>Isolation des murs par l'intérieur</v>
          </cell>
          <cell r="E137" t="str">
            <v>gain</v>
          </cell>
          <cell r="F137">
            <v>0</v>
          </cell>
          <cell r="G137" t="str">
            <v>Paroi verticale</v>
          </cell>
        </row>
        <row r="138">
          <cell r="D138" t="str">
            <v>Isolation des murs sur parking</v>
          </cell>
          <cell r="E138" t="str">
            <v>gain</v>
          </cell>
          <cell r="F138">
            <v>0</v>
          </cell>
          <cell r="G138" t="str">
            <v>Paroi verticale</v>
          </cell>
        </row>
        <row r="139">
          <cell r="D139" t="str">
            <v>Isolation des parois verticales demi-pension</v>
          </cell>
          <cell r="E139" t="str">
            <v>gain</v>
          </cell>
          <cell r="F139">
            <v>0</v>
          </cell>
          <cell r="G139" t="str">
            <v>Paroi verticale</v>
          </cell>
        </row>
        <row r="140">
          <cell r="D140" t="str">
            <v>Isolation des planchers bas</v>
          </cell>
          <cell r="E140" t="str">
            <v>gain</v>
          </cell>
          <cell r="F140">
            <v>0</v>
          </cell>
          <cell r="G140" t="str">
            <v>Plancher Bas</v>
          </cell>
        </row>
        <row r="141">
          <cell r="D141" t="str">
            <v xml:space="preserve">Isolation des planchers bas </v>
          </cell>
          <cell r="E141" t="str">
            <v>gain</v>
          </cell>
          <cell r="F141">
            <v>0</v>
          </cell>
          <cell r="G141" t="str">
            <v>Plancher Bas</v>
          </cell>
        </row>
        <row r="142">
          <cell r="D142" t="str">
            <v>Isolation des planchers bas des logements de fonction</v>
          </cell>
          <cell r="E142" t="str">
            <v>gain</v>
          </cell>
          <cell r="F142">
            <v>0</v>
          </cell>
          <cell r="G142" t="str">
            <v>Plancher Bas</v>
          </cell>
        </row>
        <row r="143">
          <cell r="D143" t="str">
            <v>Isolation des planchers bas du collège</v>
          </cell>
          <cell r="E143" t="str">
            <v>gain</v>
          </cell>
          <cell r="F143">
            <v>0</v>
          </cell>
          <cell r="G143" t="str">
            <v>Plancher Bas</v>
          </cell>
        </row>
        <row r="144">
          <cell r="D144" t="str">
            <v>Isolation des planchers bas du collège sur sous-sols</v>
          </cell>
          <cell r="E144" t="str">
            <v>gain</v>
          </cell>
          <cell r="F144">
            <v>0</v>
          </cell>
          <cell r="G144" t="str">
            <v>Plancher Bas</v>
          </cell>
        </row>
        <row r="145">
          <cell r="D145" t="str">
            <v xml:space="preserve">Isolation des planchers bas non isolés </v>
          </cell>
          <cell r="E145" t="str">
            <v>gain</v>
          </cell>
          <cell r="F145">
            <v>0</v>
          </cell>
          <cell r="G145" t="str">
            <v>Plancher Bas</v>
          </cell>
        </row>
        <row r="146">
          <cell r="D146" t="str">
            <v>Isolation des planchers bas sur les locaux non chauffés et l'extérieur</v>
          </cell>
          <cell r="E146" t="str">
            <v>gain</v>
          </cell>
          <cell r="F146">
            <v>0</v>
          </cell>
          <cell r="G146" t="str">
            <v>Plancher Bas</v>
          </cell>
        </row>
        <row r="147">
          <cell r="D147" t="str">
            <v>Isolation des planchers bas sur LNC</v>
          </cell>
          <cell r="E147" t="str">
            <v>gain</v>
          </cell>
          <cell r="F147">
            <v>0</v>
          </cell>
          <cell r="G147" t="str">
            <v>Plancher Bas</v>
          </cell>
        </row>
        <row r="148">
          <cell r="D148" t="str">
            <v>Isolation des planchers bas sur LNC et extérieur</v>
          </cell>
          <cell r="E148" t="str">
            <v>gain</v>
          </cell>
          <cell r="F148">
            <v>0</v>
          </cell>
          <cell r="G148" t="str">
            <v>Plancher Bas</v>
          </cell>
        </row>
        <row r="149">
          <cell r="D149" t="str">
            <v>Isolation des planchers bas sur locaux non chauffés</v>
          </cell>
          <cell r="E149" t="str">
            <v>gain</v>
          </cell>
          <cell r="F149">
            <v>0</v>
          </cell>
          <cell r="G149" t="str">
            <v>Plancher Bas</v>
          </cell>
        </row>
        <row r="150">
          <cell r="D150" t="str">
            <v xml:space="preserve">Isolation des planchers bas sur locaux non chauffés </v>
          </cell>
          <cell r="E150" t="str">
            <v>gain</v>
          </cell>
          <cell r="F150">
            <v>0</v>
          </cell>
          <cell r="G150" t="str">
            <v>Plancher Bas</v>
          </cell>
        </row>
        <row r="151">
          <cell r="D151" t="str">
            <v>Isolation des planchers bas sur vides sanitaires</v>
          </cell>
          <cell r="E151" t="str">
            <v>gain</v>
          </cell>
          <cell r="F151">
            <v>0</v>
          </cell>
          <cell r="G151" t="str">
            <v>Plancher Bas</v>
          </cell>
        </row>
        <row r="152">
          <cell r="D152" t="str">
            <v>Isolation des planchers bas sur vides sanitaires et sur locaux non chauffés</v>
          </cell>
          <cell r="E152" t="str">
            <v>gain</v>
          </cell>
          <cell r="F152">
            <v>0</v>
          </cell>
          <cell r="G152" t="str">
            <v>Plancher Bas</v>
          </cell>
        </row>
        <row r="153">
          <cell r="D153" t="str">
            <v>Isolation des planchers hauts</v>
          </cell>
          <cell r="E153" t="str">
            <v>gain</v>
          </cell>
          <cell r="F153">
            <v>0</v>
          </cell>
          <cell r="G153" t="str">
            <v>Plancher Haut</v>
          </cell>
        </row>
        <row r="154">
          <cell r="D154" t="str">
            <v>Isolation des planchers hauts (combles perdus)</v>
          </cell>
          <cell r="E154" t="str">
            <v>gain</v>
          </cell>
          <cell r="F154">
            <v>0</v>
          </cell>
          <cell r="G154" t="str">
            <v>Plancher Haut</v>
          </cell>
        </row>
        <row r="155">
          <cell r="D155" t="str">
            <v>Isolation des planchers hauts (combles perdus) bâtiment A</v>
          </cell>
          <cell r="E155" t="str">
            <v>gain</v>
          </cell>
          <cell r="F155">
            <v>0</v>
          </cell>
          <cell r="G155" t="str">
            <v>Plancher Haut</v>
          </cell>
        </row>
        <row r="156">
          <cell r="D156" t="str">
            <v xml:space="preserve">Isolation des planchers hauts des sanitaires </v>
          </cell>
          <cell r="E156" t="str">
            <v>gain</v>
          </cell>
          <cell r="F156">
            <v>0</v>
          </cell>
          <cell r="G156" t="str">
            <v>Plancher Haut</v>
          </cell>
        </row>
        <row r="157">
          <cell r="D157" t="str">
            <v>Isolation des planchers hauts sur locaux non-chauffes</v>
          </cell>
          <cell r="E157" t="str">
            <v>gain</v>
          </cell>
          <cell r="F157">
            <v>0</v>
          </cell>
          <cell r="G157" t="str">
            <v>Plancher Haut</v>
          </cell>
        </row>
        <row r="158">
          <cell r="D158" t="str">
            <v>Isolation des réseaux de chauffage de la villa Besson et de la loge</v>
          </cell>
          <cell r="E158" t="str">
            <v>gain</v>
          </cell>
          <cell r="F158">
            <v>0</v>
          </cell>
          <cell r="G158" t="str">
            <v>Distribution de chaleur</v>
          </cell>
        </row>
        <row r="159">
          <cell r="D159" t="str">
            <v>Isolation des toitures terrasse</v>
          </cell>
          <cell r="E159" t="str">
            <v>gain</v>
          </cell>
          <cell r="F159">
            <v>0</v>
          </cell>
          <cell r="G159" t="str">
            <v>Plancher Haut</v>
          </cell>
        </row>
        <row r="160">
          <cell r="D160" t="str">
            <v>Isolation des toitures terrasses</v>
          </cell>
          <cell r="E160" t="str">
            <v>gain</v>
          </cell>
          <cell r="F160">
            <v>0</v>
          </cell>
          <cell r="G160" t="str">
            <v>Plancher Haut</v>
          </cell>
        </row>
        <row r="161">
          <cell r="D161" t="str">
            <v xml:space="preserve">Isolation des toitures terrasses </v>
          </cell>
          <cell r="E161" t="str">
            <v>gain</v>
          </cell>
          <cell r="F161">
            <v>0</v>
          </cell>
          <cell r="G161" t="str">
            <v>Plancher Haut</v>
          </cell>
        </row>
        <row r="162">
          <cell r="D162" t="str">
            <v>Isolation des toitures terrasses non rénovées</v>
          </cell>
          <cell r="E162" t="str">
            <v>gain</v>
          </cell>
          <cell r="F162">
            <v>0</v>
          </cell>
          <cell r="G162" t="str">
            <v>Plancher Haut</v>
          </cell>
        </row>
        <row r="163">
          <cell r="D163" t="str">
            <v>Isolation des vide-sanitaires</v>
          </cell>
          <cell r="E163" t="str">
            <v>gain</v>
          </cell>
          <cell r="F163">
            <v>0</v>
          </cell>
          <cell r="G163" t="str">
            <v>Plancher Bas</v>
          </cell>
        </row>
        <row r="164">
          <cell r="D164" t="str">
            <v>Isolation du bac acier</v>
          </cell>
          <cell r="E164" t="str">
            <v>gain</v>
          </cell>
          <cell r="F164">
            <v>0</v>
          </cell>
          <cell r="G164" t="str">
            <v>Plancher Haut</v>
          </cell>
        </row>
        <row r="165">
          <cell r="D165" t="str">
            <v>Isolation du plancher bas de l'ancien bâtiment</v>
          </cell>
          <cell r="E165" t="str">
            <v>gain</v>
          </cell>
          <cell r="F165">
            <v>0</v>
          </cell>
          <cell r="G165" t="str">
            <v>Plancher Bas</v>
          </cell>
        </row>
        <row r="166">
          <cell r="D166" t="str">
            <v>Isolation du plancher bas des logements</v>
          </cell>
          <cell r="E166" t="str">
            <v>gain</v>
          </cell>
          <cell r="F166">
            <v>0</v>
          </cell>
          <cell r="G166" t="str">
            <v>Plancher Bas</v>
          </cell>
        </row>
        <row r="167">
          <cell r="D167" t="str">
            <v>Isolation du plancher bas sur parking</v>
          </cell>
          <cell r="E167" t="str">
            <v>gain</v>
          </cell>
          <cell r="F167">
            <v>0</v>
          </cell>
          <cell r="G167" t="str">
            <v>Plancher Bas</v>
          </cell>
        </row>
        <row r="168">
          <cell r="D168" t="str">
            <v>Isolation du plancher haut (rampants)</v>
          </cell>
          <cell r="E168" t="str">
            <v>gain</v>
          </cell>
          <cell r="G168" t="str">
            <v>Plancher Haut</v>
          </cell>
        </row>
        <row r="169">
          <cell r="D169" t="str">
            <v>Isolation du plancher haut de la demi-pension</v>
          </cell>
          <cell r="E169" t="str">
            <v>gain</v>
          </cell>
          <cell r="G169" t="str">
            <v>Plancher Haut</v>
          </cell>
        </row>
        <row r="170">
          <cell r="D170" t="str">
            <v>Isolation du vide sanitaire</v>
          </cell>
          <cell r="E170" t="str">
            <v>gain</v>
          </cell>
          <cell r="F170">
            <v>0</v>
          </cell>
          <cell r="G170" t="str">
            <v>Plancher Bas</v>
          </cell>
        </row>
        <row r="171">
          <cell r="D171" t="str">
            <v>Isolation du vide-sanitaire</v>
          </cell>
          <cell r="E171" t="str">
            <v>gain</v>
          </cell>
          <cell r="F171">
            <v>0</v>
          </cell>
          <cell r="G171" t="str">
            <v>Plancher Bas</v>
          </cell>
        </row>
        <row r="172">
          <cell r="D172" t="str">
            <v>Isolation par l'extérieur</v>
          </cell>
          <cell r="E172" t="str">
            <v>gain</v>
          </cell>
          <cell r="F172">
            <v>0</v>
          </cell>
          <cell r="G172" t="str">
            <v>Paroi verticale</v>
          </cell>
        </row>
        <row r="173">
          <cell r="D173" t="str">
            <v>Isolation par l'extérieur des bâtiments d'enseignement et du gymnase</v>
          </cell>
          <cell r="E173" t="str">
            <v>gain</v>
          </cell>
          <cell r="F173">
            <v>0</v>
          </cell>
          <cell r="G173" t="str">
            <v>Paroi verticale</v>
          </cell>
        </row>
        <row r="174">
          <cell r="D174" t="str">
            <v xml:space="preserve">Isolation par l'extérieur des murs des logements </v>
          </cell>
          <cell r="E174" t="str">
            <v>gain</v>
          </cell>
          <cell r="F174">
            <v>0</v>
          </cell>
          <cell r="G174" t="str">
            <v>Paroi verticale</v>
          </cell>
        </row>
        <row r="175">
          <cell r="D175" t="str">
            <v>Isolation par l'intérieur des murs extérieurs</v>
          </cell>
          <cell r="E175" t="str">
            <v>gain</v>
          </cell>
          <cell r="F175">
            <v>0</v>
          </cell>
          <cell r="G175" t="str">
            <v>Paroi verticale</v>
          </cell>
        </row>
        <row r="176">
          <cell r="D176" t="str">
            <v>Isolation sur combles perdus (bâtiments B, C, D)</v>
          </cell>
          <cell r="E176" t="str">
            <v>gain</v>
          </cell>
          <cell r="F176">
            <v>0</v>
          </cell>
          <cell r="G176" t="str">
            <v>Plancher Bas</v>
          </cell>
        </row>
        <row r="177">
          <cell r="D177" t="str">
            <v>Isolation thermique extérieure</v>
          </cell>
          <cell r="E177" t="str">
            <v>gain</v>
          </cell>
          <cell r="F177">
            <v>0</v>
          </cell>
          <cell r="G177" t="str">
            <v>Paroi verticale</v>
          </cell>
        </row>
        <row r="178">
          <cell r="D178" t="str">
            <v>Isolation thermique extérieure - bâtiment C</v>
          </cell>
          <cell r="E178" t="str">
            <v>gain</v>
          </cell>
          <cell r="F178">
            <v>0</v>
          </cell>
          <cell r="G178" t="str">
            <v>Paroi verticale</v>
          </cell>
        </row>
        <row r="179">
          <cell r="D179" t="str">
            <v>Isolation thermique extérieure - ensemble du site</v>
          </cell>
          <cell r="E179" t="str">
            <v>gain</v>
          </cell>
          <cell r="F179">
            <v>0</v>
          </cell>
          <cell r="G179" t="str">
            <v>Paroi verticale</v>
          </cell>
        </row>
        <row r="180">
          <cell r="D180" t="str">
            <v>Isolation thermique par l’extérieur</v>
          </cell>
          <cell r="E180" t="str">
            <v>gain</v>
          </cell>
          <cell r="F180">
            <v>0</v>
          </cell>
          <cell r="G180" t="str">
            <v>Paroi verticale</v>
          </cell>
        </row>
        <row r="181">
          <cell r="D181" t="str">
            <v>Isolation thermique par l’extérieur bâtiment B</v>
          </cell>
          <cell r="E181" t="str">
            <v>gain</v>
          </cell>
          <cell r="F181">
            <v>0</v>
          </cell>
          <cell r="G181" t="str">
            <v>Paroi verticale</v>
          </cell>
        </row>
        <row r="182">
          <cell r="D182" t="str">
            <v>Isolation thermique par l’extérieur du collège</v>
          </cell>
          <cell r="E182" t="str">
            <v>gain</v>
          </cell>
          <cell r="F182">
            <v>0</v>
          </cell>
          <cell r="G182" t="str">
            <v>Paroi verticale</v>
          </cell>
        </row>
        <row r="183">
          <cell r="D183" t="str">
            <v>Isolation thermique par l’intérieur</v>
          </cell>
          <cell r="E183" t="str">
            <v>gain</v>
          </cell>
          <cell r="F183">
            <v>0</v>
          </cell>
          <cell r="G183" t="str">
            <v>Paroi verticale</v>
          </cell>
        </row>
        <row r="184">
          <cell r="D184" t="str">
            <v>Isolation thermique par l’intérieur bâtiment A</v>
          </cell>
          <cell r="E184" t="str">
            <v>gain</v>
          </cell>
          <cell r="F184">
            <v>0</v>
          </cell>
          <cell r="G184" t="str">
            <v>Paroi verticale</v>
          </cell>
        </row>
        <row r="185">
          <cell r="D185" t="str">
            <v>Isolation thermique par l’intérieur gymnase</v>
          </cell>
          <cell r="E185" t="str">
            <v>gain</v>
          </cell>
          <cell r="F185">
            <v>0</v>
          </cell>
          <cell r="G185" t="str">
            <v>Paroi verticale</v>
          </cell>
        </row>
        <row r="186">
          <cell r="D186" t="str">
            <v>Isolation thermique par l'extérieur</v>
          </cell>
          <cell r="E186" t="str">
            <v>gain</v>
          </cell>
          <cell r="F186">
            <v>0</v>
          </cell>
          <cell r="G186" t="str">
            <v>Paroi verticale</v>
          </cell>
        </row>
        <row r="187">
          <cell r="D187" t="str">
            <v>Isolation thermique par l'extérieur des anciens bâtiments</v>
          </cell>
          <cell r="E187" t="str">
            <v>gain</v>
          </cell>
          <cell r="F187">
            <v>0</v>
          </cell>
          <cell r="G187" t="str">
            <v>Paroi verticale</v>
          </cell>
        </row>
        <row r="188">
          <cell r="D188" t="str">
            <v>Isolation thermique par l'extérieur du bâtiment A</v>
          </cell>
          <cell r="E188" t="str">
            <v>gain</v>
          </cell>
          <cell r="F188">
            <v>0</v>
          </cell>
          <cell r="G188" t="str">
            <v>Paroi verticale</v>
          </cell>
        </row>
        <row r="189">
          <cell r="D189" t="str">
            <v>Isolation thermique par l'extérieur du gymnase</v>
          </cell>
          <cell r="E189" t="str">
            <v>gain</v>
          </cell>
          <cell r="F189">
            <v>0</v>
          </cell>
          <cell r="G189" t="str">
            <v>Paroi verticale</v>
          </cell>
        </row>
        <row r="190">
          <cell r="D190" t="str">
            <v>Isolation thermique par l'intérieur du collège</v>
          </cell>
          <cell r="E190" t="str">
            <v>gain</v>
          </cell>
          <cell r="F190">
            <v>0</v>
          </cell>
          <cell r="G190" t="str">
            <v>Paroi verticale</v>
          </cell>
        </row>
        <row r="191">
          <cell r="D191" t="str">
            <v>Isolation toitures terrasses (bâtiments B, C, D)</v>
          </cell>
          <cell r="E191" t="str">
            <v>gain</v>
          </cell>
          <cell r="F191">
            <v>0</v>
          </cell>
          <cell r="G191" t="str">
            <v>Paroi verticale</v>
          </cell>
        </row>
        <row r="192">
          <cell r="D192" t="str">
            <v>ITE (bâtiment A, E)</v>
          </cell>
          <cell r="E192" t="str">
            <v>gain</v>
          </cell>
          <cell r="F192">
            <v>0</v>
          </cell>
          <cell r="G192" t="str">
            <v>Paroi verticale</v>
          </cell>
        </row>
        <row r="193">
          <cell r="D193" t="str">
            <v>ITE des logements</v>
          </cell>
          <cell r="E193" t="str">
            <v>gain</v>
          </cell>
          <cell r="F193">
            <v>0</v>
          </cell>
          <cell r="G193" t="str">
            <v>Paroi verticale</v>
          </cell>
        </row>
        <row r="194">
          <cell r="D194" t="str">
            <v>ITE du collège</v>
          </cell>
          <cell r="E194" t="str">
            <v>gain</v>
          </cell>
          <cell r="F194">
            <v>0</v>
          </cell>
          <cell r="G194" t="str">
            <v>Paroi verticale</v>
          </cell>
        </row>
        <row r="195">
          <cell r="D195" t="str">
            <v>ITI (bâtiment B, C, D)</v>
          </cell>
          <cell r="E195" t="str">
            <v>gain</v>
          </cell>
          <cell r="F195">
            <v>0</v>
          </cell>
          <cell r="G195" t="str">
            <v>Paroi verticale</v>
          </cell>
        </row>
        <row r="196">
          <cell r="D196" t="str">
            <v>Révision des menuiseries</v>
          </cell>
          <cell r="E196" t="str">
            <v>gain</v>
          </cell>
          <cell r="F196">
            <v>0</v>
          </cell>
          <cell r="G196" t="str">
            <v>Menuiserie</v>
          </cell>
        </row>
        <row r="197">
          <cell r="D197" t="str">
            <v>Remplacement des menuiseries sur la cour</v>
          </cell>
          <cell r="E197" t="str">
            <v>gain</v>
          </cell>
          <cell r="F197">
            <v>0</v>
          </cell>
          <cell r="G197" t="str">
            <v>Menuiserie</v>
          </cell>
        </row>
        <row r="198">
          <cell r="D198" t="str">
            <v>L</v>
          </cell>
          <cell r="F198">
            <v>0</v>
          </cell>
          <cell r="G198">
            <v>0</v>
          </cell>
        </row>
        <row r="199">
          <cell r="D199" t="str">
            <v xml:space="preserve">Logements : PAC  et ventilation hygro B </v>
          </cell>
          <cell r="F199">
            <v>0</v>
          </cell>
          <cell r="G199" t="str">
            <v>Ventilation</v>
          </cell>
        </row>
        <row r="200">
          <cell r="D200" t="str">
            <v>M</v>
          </cell>
          <cell r="F200">
            <v>0</v>
          </cell>
          <cell r="G200">
            <v>0</v>
          </cell>
        </row>
        <row r="201">
          <cell r="D201" t="str">
            <v>Maintenance curative de l’installation de ventilation et installation d’une programmation horaire sur les équipements de ventilation simple flux</v>
          </cell>
          <cell r="E201" t="str">
            <v>rendement</v>
          </cell>
          <cell r="F201">
            <v>0</v>
          </cell>
          <cell r="G201" t="str">
            <v>Ventilation</v>
          </cell>
        </row>
        <row r="202">
          <cell r="D202" t="str">
            <v>MAX</v>
          </cell>
          <cell r="F202">
            <v>0</v>
          </cell>
          <cell r="G202">
            <v>0</v>
          </cell>
        </row>
        <row r="203">
          <cell r="D203" t="str">
            <v>Menuiseries</v>
          </cell>
          <cell r="E203" t="str">
            <v>gain</v>
          </cell>
          <cell r="F203">
            <v>0</v>
          </cell>
          <cell r="G203" t="str">
            <v>Menuiserie</v>
          </cell>
        </row>
        <row r="204">
          <cell r="D204" t="str">
            <v>Menuiseries extérieures</v>
          </cell>
          <cell r="E204" t="str">
            <v>gain</v>
          </cell>
          <cell r="F204">
            <v>0</v>
          </cell>
          <cell r="G204" t="str">
            <v>Menuiserie</v>
          </cell>
        </row>
        <row r="205">
          <cell r="D205" t="str">
            <v>MIN</v>
          </cell>
          <cell r="F205">
            <v>0</v>
          </cell>
          <cell r="G205">
            <v>0</v>
          </cell>
        </row>
        <row r="206">
          <cell r="D206" t="str">
            <v>Mise en place  et réfection d'une ventilation simple flux</v>
          </cell>
          <cell r="E206" t="str">
            <v>gain</v>
          </cell>
          <cell r="F206">
            <v>0</v>
          </cell>
          <cell r="G206" t="str">
            <v>Ventilation</v>
          </cell>
        </row>
        <row r="207">
          <cell r="D207" t="str">
            <v>Mise en place compteurs énergétiques</v>
          </cell>
          <cell r="E207" t="str">
            <v>rendement</v>
          </cell>
          <cell r="F207">
            <v>0</v>
          </cell>
          <cell r="G207" t="str">
            <v>Autres</v>
          </cell>
        </row>
        <row r="208">
          <cell r="D208" t="str">
            <v>Mise en place condenseur</v>
          </cell>
          <cell r="E208" t="str">
            <v>rendement</v>
          </cell>
          <cell r="F208">
            <v>0</v>
          </cell>
          <cell r="G208" t="str">
            <v>Production de chaleur</v>
          </cell>
        </row>
        <row r="209">
          <cell r="D209" t="str">
            <v>Mise en place d’automates de régulation pour les CTA</v>
          </cell>
          <cell r="E209" t="str">
            <v>rendement</v>
          </cell>
          <cell r="F209">
            <v>0</v>
          </cell>
          <cell r="G209" t="str">
            <v>Régulation</v>
          </cell>
        </row>
        <row r="210">
          <cell r="D210" t="str">
            <v>Mise en place d’éclairage LED en gymnase</v>
          </cell>
          <cell r="E210" t="str">
            <v>gain</v>
          </cell>
          <cell r="F210">
            <v>0</v>
          </cell>
          <cell r="G210" t="str">
            <v>Eclairage</v>
          </cell>
        </row>
        <row r="211">
          <cell r="D211" t="str">
            <v>Mise en place d’occultations solaires extérieures</v>
          </cell>
          <cell r="E211" t="str">
            <v>gain</v>
          </cell>
          <cell r="F211">
            <v>0</v>
          </cell>
          <cell r="G211" t="str">
            <v>Menuiserie</v>
          </cell>
        </row>
        <row r="212">
          <cell r="D212" t="str">
            <v>Mise en place d’un plan de comptage énergétique</v>
          </cell>
          <cell r="F212">
            <v>0</v>
          </cell>
          <cell r="G212" t="str">
            <v>Autres</v>
          </cell>
        </row>
        <row r="213">
          <cell r="D213" t="str">
            <v>Mise en place d’un thermostat d’ambiance dans chaque logement</v>
          </cell>
          <cell r="E213" t="str">
            <v>rendement</v>
          </cell>
          <cell r="F213">
            <v>0</v>
          </cell>
          <cell r="G213" t="str">
            <v>Régulation</v>
          </cell>
        </row>
        <row r="214">
          <cell r="D214" t="str">
            <v>Mise en place d’une chaudière gaz à condensation en logement gardien</v>
          </cell>
          <cell r="E214" t="str">
            <v>rendement</v>
          </cell>
          <cell r="F214">
            <v>0</v>
          </cell>
          <cell r="G214" t="str">
            <v>Production de chaleur</v>
          </cell>
        </row>
        <row r="215">
          <cell r="D215" t="str">
            <v>Mise en place d’une chaudière gaz à condensation en logements</v>
          </cell>
          <cell r="E215" t="str">
            <v>rendement</v>
          </cell>
          <cell r="F215">
            <v>0</v>
          </cell>
          <cell r="G215" t="str">
            <v>Production de chaleur</v>
          </cell>
        </row>
        <row r="216">
          <cell r="D216" t="str">
            <v>Mise en place d’une coupure centralisée pour la bureautique</v>
          </cell>
          <cell r="E216" t="str">
            <v>gain</v>
          </cell>
          <cell r="F216">
            <v>0</v>
          </cell>
          <cell r="G216" t="str">
            <v>Régulation</v>
          </cell>
        </row>
        <row r="217">
          <cell r="D217" t="str">
            <v xml:space="preserve">Mise en place d’une coupure centralisée pour la bureautique </v>
          </cell>
          <cell r="E217" t="str">
            <v>gain</v>
          </cell>
          <cell r="F217">
            <v>0</v>
          </cell>
          <cell r="G217" t="str">
            <v>Régulation</v>
          </cell>
        </row>
        <row r="218">
          <cell r="D218" t="str">
            <v>Mise en place d’une double-flux dans la demi-pension</v>
          </cell>
          <cell r="E218" t="str">
            <v>rendement</v>
          </cell>
          <cell r="F218">
            <v>0</v>
          </cell>
          <cell r="G218" t="str">
            <v>Ventilation</v>
          </cell>
        </row>
        <row r="219">
          <cell r="D219" t="str">
            <v>Mise en place d’une double-flux dans le gymnase</v>
          </cell>
          <cell r="E219" t="str">
            <v>rendement</v>
          </cell>
          <cell r="F219">
            <v>0</v>
          </cell>
          <cell r="G219" t="str">
            <v>Ventilation</v>
          </cell>
        </row>
        <row r="220">
          <cell r="D220" t="str">
            <v>Mise en place d’une double-flux dans les classes</v>
          </cell>
          <cell r="E220" t="str">
            <v>rendement</v>
          </cell>
          <cell r="F220">
            <v>0</v>
          </cell>
          <cell r="G220" t="str">
            <v>Ventilation</v>
          </cell>
        </row>
        <row r="221">
          <cell r="D221" t="str">
            <v>Mise en place d’une GTC</v>
          </cell>
          <cell r="E221" t="str">
            <v>rendement</v>
          </cell>
          <cell r="F221">
            <v>0</v>
          </cell>
          <cell r="G221" t="str">
            <v>GTC/Télégestion</v>
          </cell>
        </row>
        <row r="222">
          <cell r="D222" t="str">
            <v xml:space="preserve">Mise en place d’une GTC </v>
          </cell>
          <cell r="E222" t="str">
            <v>rendement</v>
          </cell>
          <cell r="F222">
            <v>0</v>
          </cell>
          <cell r="G222" t="str">
            <v>GTC/Télégestion</v>
          </cell>
        </row>
        <row r="223">
          <cell r="D223" t="str">
            <v>Mise en place d’une GTC et Installation de compteurs énergétiques</v>
          </cell>
          <cell r="E223" t="str">
            <v>rendement</v>
          </cell>
          <cell r="F223">
            <v>0</v>
          </cell>
          <cell r="G223" t="str">
            <v>GTC/Télégestion</v>
          </cell>
        </row>
        <row r="224">
          <cell r="D224" t="str">
            <v>Mise en place d’une régulation ventilo-convecteurs</v>
          </cell>
          <cell r="E224" t="str">
            <v>rendement</v>
          </cell>
          <cell r="F224">
            <v>0</v>
          </cell>
          <cell r="G224" t="str">
            <v>Régulation</v>
          </cell>
        </row>
        <row r="225">
          <cell r="D225" t="str">
            <v>Mise en place d’une ventilation double flux avec récupération</v>
          </cell>
          <cell r="E225" t="str">
            <v>rendement</v>
          </cell>
          <cell r="F225">
            <v>0</v>
          </cell>
          <cell r="G225" t="str">
            <v>Ventilation</v>
          </cell>
        </row>
        <row r="226">
          <cell r="D226" t="str">
            <v>Mise en place d’une ventilation Hygroréglable dans les logements</v>
          </cell>
          <cell r="E226" t="str">
            <v>rendement</v>
          </cell>
          <cell r="F226">
            <v>0</v>
          </cell>
          <cell r="G226" t="str">
            <v>Ventilation</v>
          </cell>
        </row>
        <row r="227">
          <cell r="D227" t="str">
            <v>Mise en place de batterie chaude en CTA</v>
          </cell>
          <cell r="E227" t="str">
            <v>rendement</v>
          </cell>
          <cell r="F227">
            <v>0</v>
          </cell>
          <cell r="G227" t="str">
            <v>Production de chaleur</v>
          </cell>
        </row>
        <row r="228">
          <cell r="D228" t="str">
            <v>Mise en place de chaudière à condensation en chaufferie</v>
          </cell>
          <cell r="E228" t="str">
            <v>rendement</v>
          </cell>
          <cell r="F228">
            <v>0</v>
          </cell>
          <cell r="G228" t="str">
            <v>Production de chaleur</v>
          </cell>
        </row>
        <row r="229">
          <cell r="D229" t="str">
            <v>Mise en place de chaudières à condensation</v>
          </cell>
          <cell r="E229" t="str">
            <v>rendement</v>
          </cell>
          <cell r="F229">
            <v>0</v>
          </cell>
          <cell r="G229" t="str">
            <v>Production de chaleur</v>
          </cell>
        </row>
        <row r="230">
          <cell r="D230" t="str">
            <v>Mise en place de chaudières gaz à condensation</v>
          </cell>
          <cell r="E230" t="str">
            <v>rendement</v>
          </cell>
          <cell r="F230">
            <v>0</v>
          </cell>
          <cell r="G230" t="str">
            <v>Production de chaleur</v>
          </cell>
        </row>
        <row r="231">
          <cell r="D231" t="str">
            <v>Mise en place de chaudières gaz à condensation dans les logements</v>
          </cell>
          <cell r="E231" t="str">
            <v>rendement</v>
          </cell>
          <cell r="F231">
            <v>0</v>
          </cell>
          <cell r="G231" t="str">
            <v>Production de chaleur</v>
          </cell>
        </row>
        <row r="232">
          <cell r="D232" t="str">
            <v>Mise en place de chaudières gaz à condensation en chaufferie</v>
          </cell>
          <cell r="E232" t="str">
            <v>rendement</v>
          </cell>
          <cell r="F232">
            <v>0</v>
          </cell>
          <cell r="G232" t="str">
            <v>Production de chaleur</v>
          </cell>
        </row>
        <row r="233">
          <cell r="D233" t="str">
            <v>Mise en place de chaudières gaz à condensation en logements de fonction</v>
          </cell>
          <cell r="E233" t="str">
            <v>rendement</v>
          </cell>
          <cell r="F233">
            <v>0</v>
          </cell>
          <cell r="G233" t="str">
            <v>Production de chaleur</v>
          </cell>
        </row>
        <row r="234">
          <cell r="D234" t="str">
            <v>Mise en place de chaudières gaz individuelle pour les logements</v>
          </cell>
          <cell r="E234" t="str">
            <v>rendement</v>
          </cell>
          <cell r="F234">
            <v>0</v>
          </cell>
          <cell r="G234" t="str">
            <v>Production de chaleur</v>
          </cell>
        </row>
        <row r="235">
          <cell r="D235" t="str">
            <v>Mise en place de chaudières individuelles à condensation</v>
          </cell>
          <cell r="E235" t="str">
            <v>rendement</v>
          </cell>
          <cell r="F235">
            <v>0</v>
          </cell>
          <cell r="G235" t="str">
            <v>Production de chaleur</v>
          </cell>
        </row>
        <row r="236">
          <cell r="D236" t="str">
            <v>Mise en place de circulateurs a débit variable</v>
          </cell>
          <cell r="E236" t="str">
            <v>gain</v>
          </cell>
          <cell r="F236">
            <v>0</v>
          </cell>
          <cell r="G236" t="str">
            <v>Distribution de chaleur</v>
          </cell>
        </row>
        <row r="237">
          <cell r="D237" t="str">
            <v>Mise en place de circulateurs à débit variable</v>
          </cell>
          <cell r="E237" t="str">
            <v>gain</v>
          </cell>
          <cell r="F237">
            <v>0</v>
          </cell>
          <cell r="G237" t="str">
            <v>Distribution de chaleur</v>
          </cell>
        </row>
        <row r="238">
          <cell r="D238" t="str">
            <v xml:space="preserve">Mise en place de circulateurs à débit variable </v>
          </cell>
          <cell r="E238" t="str">
            <v>gain</v>
          </cell>
          <cell r="F238">
            <v>0</v>
          </cell>
          <cell r="G238" t="str">
            <v>Distribution de chaleur</v>
          </cell>
        </row>
        <row r="239">
          <cell r="D239" t="str">
            <v>Mise en place de circulateurs à débit variable et remplacement calorifuge</v>
          </cell>
          <cell r="E239" t="str">
            <v>gain</v>
          </cell>
          <cell r="F239">
            <v>0</v>
          </cell>
          <cell r="G239" t="str">
            <v>Distribution de chaleur</v>
          </cell>
        </row>
        <row r="240">
          <cell r="D240" t="str">
            <v>Mise en place de circulateurs à débit variables</v>
          </cell>
          <cell r="E240" t="str">
            <v>gain</v>
          </cell>
          <cell r="F240">
            <v>0</v>
          </cell>
          <cell r="G240" t="str">
            <v>Distribution de chaleur</v>
          </cell>
        </row>
        <row r="241">
          <cell r="D241" t="str">
            <v>Mise en place de circulateurs à débit variables et généralisation des robinets thermostatiques</v>
          </cell>
          <cell r="E241" t="str">
            <v>gain</v>
          </cell>
          <cell r="F241">
            <v>0</v>
          </cell>
          <cell r="G241" t="str">
            <v>Distribution de chaleur</v>
          </cell>
        </row>
        <row r="242">
          <cell r="D242" t="str">
            <v xml:space="preserve">Mise en place de circulateurs a débits variables </v>
          </cell>
          <cell r="E242" t="str">
            <v>gain</v>
          </cell>
          <cell r="F242">
            <v>0</v>
          </cell>
          <cell r="G242" t="str">
            <v>Distribution de chaleur</v>
          </cell>
        </row>
        <row r="243">
          <cell r="D243" t="str">
            <v>Mise en place de circulateurs à débits variables et généralisation des robinets thermostatiques</v>
          </cell>
          <cell r="E243" t="str">
            <v>gain</v>
          </cell>
          <cell r="F243">
            <v>0</v>
          </cell>
          <cell r="G243" t="str">
            <v>Distribution de chaleur</v>
          </cell>
        </row>
        <row r="244">
          <cell r="D244" t="str">
            <v>Mise en place de circulateurs à vitesse variable</v>
          </cell>
          <cell r="E244" t="str">
            <v>gain</v>
          </cell>
          <cell r="F244">
            <v>0</v>
          </cell>
          <cell r="G244" t="str">
            <v>Distribution de chaleur</v>
          </cell>
        </row>
        <row r="245">
          <cell r="D245" t="str">
            <v>Mise en place de circulateurs à vitesse variable pour le réseau de chauffage</v>
          </cell>
          <cell r="E245" t="str">
            <v>gain</v>
          </cell>
          <cell r="F245">
            <v>0</v>
          </cell>
          <cell r="G245" t="str">
            <v>Distribution de chaleur</v>
          </cell>
        </row>
        <row r="246">
          <cell r="D246" t="str">
            <v>Mise en place de circulateurs débit variable</v>
          </cell>
          <cell r="E246" t="str">
            <v>gain</v>
          </cell>
          <cell r="F246">
            <v>0</v>
          </cell>
          <cell r="G246" t="str">
            <v>Distribution de chaleur</v>
          </cell>
        </row>
        <row r="247">
          <cell r="D247" t="str">
            <v>Mise en place de circulateurs variables</v>
          </cell>
          <cell r="E247" t="str">
            <v>gain</v>
          </cell>
          <cell r="F247">
            <v>0</v>
          </cell>
          <cell r="G247" t="str">
            <v>Distribution de chaleur</v>
          </cell>
        </row>
        <row r="248">
          <cell r="D248" t="str">
            <v>Mise en place de CTA double flux avec récupérateur de chaleur</v>
          </cell>
          <cell r="E248" t="str">
            <v>rendement</v>
          </cell>
          <cell r="F248">
            <v>0</v>
          </cell>
          <cell r="G248" t="str">
            <v>Ventilation</v>
          </cell>
        </row>
        <row r="249">
          <cell r="D249" t="str">
            <v>Mise en place de détecteurs de présence et de luminosité dans les bureaux</v>
          </cell>
          <cell r="E249" t="str">
            <v>gain</v>
          </cell>
          <cell r="F249">
            <v>0</v>
          </cell>
          <cell r="G249" t="str">
            <v>Régulation</v>
          </cell>
        </row>
        <row r="250">
          <cell r="D250" t="str">
            <v>Mise en place de détection dans les circulations et le gymnase</v>
          </cell>
          <cell r="E250" t="str">
            <v>gain</v>
          </cell>
          <cell r="F250">
            <v>0</v>
          </cell>
          <cell r="G250" t="str">
            <v>Régulation</v>
          </cell>
        </row>
        <row r="251">
          <cell r="D251" t="str">
            <v>Mise en place de détection de présence dans le gymnase</v>
          </cell>
          <cell r="E251" t="str">
            <v>gain</v>
          </cell>
          <cell r="G251" t="str">
            <v>Régulation</v>
          </cell>
        </row>
        <row r="252">
          <cell r="D252" t="str">
            <v>Mise en place de détection de présence et gradateur de lumière</v>
          </cell>
          <cell r="E252" t="str">
            <v>gain</v>
          </cell>
          <cell r="F252">
            <v>0</v>
          </cell>
          <cell r="G252" t="str">
            <v>Régulation</v>
          </cell>
        </row>
        <row r="253">
          <cell r="D253" t="str">
            <v>Mise en place de deux chaudières à condensation</v>
          </cell>
          <cell r="E253" t="str">
            <v>rendement</v>
          </cell>
          <cell r="F253">
            <v>0</v>
          </cell>
          <cell r="G253" t="str">
            <v>Production de chaleur</v>
          </cell>
        </row>
        <row r="254">
          <cell r="D254" t="str">
            <v>Mise en place de film solaire</v>
          </cell>
          <cell r="E254" t="str">
            <v>gain</v>
          </cell>
          <cell r="F254">
            <v>0</v>
          </cell>
          <cell r="G254" t="str">
            <v>Menuiserie</v>
          </cell>
        </row>
        <row r="255">
          <cell r="D255" t="str">
            <v xml:space="preserve">Mise en place de film solaire </v>
          </cell>
          <cell r="E255" t="str">
            <v>gain</v>
          </cell>
          <cell r="F255">
            <v>0</v>
          </cell>
          <cell r="G255" t="str">
            <v>Menuiserie</v>
          </cell>
        </row>
        <row r="256">
          <cell r="D256" t="str">
            <v>Mise en place de films solaire sur les vitrages au sud</v>
          </cell>
          <cell r="E256" t="str">
            <v>gain</v>
          </cell>
          <cell r="F256">
            <v>0</v>
          </cell>
          <cell r="G256" t="str">
            <v>Menuiserie</v>
          </cell>
        </row>
        <row r="257">
          <cell r="D257" t="str">
            <v>Mise en place de films solaire sur les vitrages de l'administration</v>
          </cell>
          <cell r="E257" t="str">
            <v>gain</v>
          </cell>
          <cell r="F257">
            <v>0</v>
          </cell>
          <cell r="G257" t="str">
            <v>Menuiserie</v>
          </cell>
        </row>
        <row r="258">
          <cell r="D258" t="str">
            <v>Mise en place de films solaires</v>
          </cell>
          <cell r="E258" t="str">
            <v>gain</v>
          </cell>
          <cell r="G258" t="str">
            <v>Menuiserie</v>
          </cell>
        </row>
        <row r="259">
          <cell r="D259" t="str">
            <v>Mise en place de films solaires sur les fenêtres de la façade Sud</v>
          </cell>
          <cell r="E259" t="str">
            <v>gain</v>
          </cell>
          <cell r="F259">
            <v>0</v>
          </cell>
          <cell r="G259" t="str">
            <v>Menuiserie</v>
          </cell>
        </row>
        <row r="260">
          <cell r="D260" t="str">
            <v>Mise en place de luminaires LED et amélioration de la gestion des éclairages</v>
          </cell>
          <cell r="E260" t="str">
            <v>gain</v>
          </cell>
          <cell r="F260">
            <v>0</v>
          </cell>
          <cell r="G260" t="str">
            <v>Eclairage</v>
          </cell>
        </row>
        <row r="261">
          <cell r="D261" t="str">
            <v>Mise en place de luminaires plus performants</v>
          </cell>
          <cell r="E261" t="str">
            <v>gain</v>
          </cell>
          <cell r="F261">
            <v>0</v>
          </cell>
          <cell r="G261" t="str">
            <v>Eclairage</v>
          </cell>
        </row>
        <row r="262">
          <cell r="D262" t="str">
            <v>Mise en place de moteurs basse conso pour les ventilateurs</v>
          </cell>
          <cell r="E262" t="str">
            <v>gain</v>
          </cell>
          <cell r="F262">
            <v>0</v>
          </cell>
          <cell r="G262" t="str">
            <v>Ventilation</v>
          </cell>
        </row>
        <row r="263">
          <cell r="D263" t="str">
            <v>Mise en place de panneaux rayonnants électriques en bureaux</v>
          </cell>
          <cell r="E263" t="str">
            <v>rendement</v>
          </cell>
          <cell r="F263">
            <v>0</v>
          </cell>
          <cell r="G263" t="str">
            <v>Emission de chaleur</v>
          </cell>
        </row>
        <row r="264">
          <cell r="D264" t="str">
            <v>Mise en place de panneaux rayonnants électriques en logements de fonction</v>
          </cell>
          <cell r="E264" t="str">
            <v>rendement</v>
          </cell>
          <cell r="F264">
            <v>0</v>
          </cell>
          <cell r="G264" t="str">
            <v>Emission de chaleur</v>
          </cell>
        </row>
        <row r="265">
          <cell r="D265" t="str">
            <v>Mise en place de photovoltaique</v>
          </cell>
          <cell r="E265" t="str">
            <v>gain</v>
          </cell>
          <cell r="F265">
            <v>0</v>
          </cell>
          <cell r="G265" t="str">
            <v>Production EnR</v>
          </cell>
        </row>
        <row r="266">
          <cell r="D266" t="str">
            <v>Mise en place de photovoltaïque</v>
          </cell>
          <cell r="E266" t="str">
            <v>gain</v>
          </cell>
          <cell r="F266">
            <v>0</v>
          </cell>
          <cell r="G266" t="str">
            <v>Production EnR</v>
          </cell>
        </row>
        <row r="267">
          <cell r="D267" t="str">
            <v>Mise en place de pompes à débit variable</v>
          </cell>
          <cell r="E267" t="str">
            <v>gain</v>
          </cell>
          <cell r="F267">
            <v>0</v>
          </cell>
          <cell r="G267" t="str">
            <v>Distribution de chaleur</v>
          </cell>
        </row>
        <row r="268">
          <cell r="D268" t="str">
            <v>Mise en place de pompes à vitesses variables</v>
          </cell>
          <cell r="E268" t="str">
            <v>gain</v>
          </cell>
          <cell r="F268">
            <v>0</v>
          </cell>
          <cell r="G268" t="str">
            <v>Distribution de chaleur</v>
          </cell>
        </row>
        <row r="269">
          <cell r="D269" t="str">
            <v>Mise en place de pompes variables</v>
          </cell>
          <cell r="E269" t="str">
            <v>gain</v>
          </cell>
          <cell r="F269">
            <v>0</v>
          </cell>
          <cell r="G269" t="str">
            <v>Distribution de chaleur</v>
          </cell>
        </row>
        <row r="270">
          <cell r="D270" t="str">
            <v>Mise en place de programmes horaires sur les VMC simple flux</v>
          </cell>
          <cell r="E270" t="str">
            <v>gain</v>
          </cell>
          <cell r="F270">
            <v>0</v>
          </cell>
          <cell r="G270" t="str">
            <v>Régulation</v>
          </cell>
        </row>
        <row r="271">
          <cell r="D271" t="str">
            <v>Mise en place de radiateurs à chaleur douce et régulation dans les logements</v>
          </cell>
          <cell r="E271" t="str">
            <v>rendement</v>
          </cell>
          <cell r="F271">
            <v>0</v>
          </cell>
          <cell r="G271" t="str">
            <v>Emission de chaleur</v>
          </cell>
        </row>
        <row r="272">
          <cell r="D272" t="str">
            <v>Mise en place de radiateurs à chaleur douce pour les logements</v>
          </cell>
          <cell r="E272" t="str">
            <v>rendement</v>
          </cell>
          <cell r="F272">
            <v>0</v>
          </cell>
          <cell r="G272" t="str">
            <v>Emission de chaleur</v>
          </cell>
        </row>
        <row r="273">
          <cell r="D273" t="str">
            <v>Mise en place de rayonnants électriques</v>
          </cell>
          <cell r="E273" t="str">
            <v>rendement</v>
          </cell>
          <cell r="F273">
            <v>0</v>
          </cell>
          <cell r="G273" t="str">
            <v>Emission de chaleur</v>
          </cell>
        </row>
        <row r="274">
          <cell r="D274" t="str">
            <v>Mise en place de robinets thermostatiques</v>
          </cell>
          <cell r="E274" t="str">
            <v>rendement</v>
          </cell>
          <cell r="F274">
            <v>0</v>
          </cell>
          <cell r="G274" t="str">
            <v>Emission de chaleur</v>
          </cell>
        </row>
        <row r="275">
          <cell r="D275" t="str">
            <v>Mise en place de robinets thermostatiques dans les circulations</v>
          </cell>
          <cell r="E275" t="str">
            <v>rendement</v>
          </cell>
          <cell r="F275">
            <v>0</v>
          </cell>
          <cell r="G275" t="str">
            <v>Emission de chaleur</v>
          </cell>
        </row>
        <row r="276">
          <cell r="D276" t="str">
            <v>Mise en place de RT</v>
          </cell>
          <cell r="E276" t="str">
            <v>rendement</v>
          </cell>
          <cell r="F276">
            <v>0</v>
          </cell>
          <cell r="G276" t="str">
            <v>Régulation</v>
          </cell>
        </row>
        <row r="277">
          <cell r="D277" t="str">
            <v>Mise en place de sonde crépusculaire pour l'éclairage des circulations</v>
          </cell>
          <cell r="E277" t="str">
            <v>gain</v>
          </cell>
          <cell r="F277">
            <v>0</v>
          </cell>
          <cell r="G277" t="str">
            <v>Eclairage</v>
          </cell>
        </row>
        <row r="278">
          <cell r="D278" t="str">
            <v>Mise en place de sous-comptage</v>
          </cell>
          <cell r="F278">
            <v>0</v>
          </cell>
          <cell r="G278" t="str">
            <v>GTC/Télégestion</v>
          </cell>
        </row>
        <row r="279">
          <cell r="D279" t="str">
            <v>Mise en place de stores extérieurs</v>
          </cell>
          <cell r="E279" t="str">
            <v>gain</v>
          </cell>
          <cell r="F279">
            <v>0</v>
          </cell>
          <cell r="G279" t="str">
            <v>Menuiserie</v>
          </cell>
        </row>
        <row r="280">
          <cell r="D280" t="str">
            <v>Mise en place de thermostat d'ambiance dans le logement de fonction du gardien</v>
          </cell>
          <cell r="E280" t="str">
            <v xml:space="preserve">rendement </v>
          </cell>
          <cell r="F280">
            <v>0</v>
          </cell>
          <cell r="G280" t="str">
            <v>Régulation</v>
          </cell>
        </row>
        <row r="281">
          <cell r="D281" t="str">
            <v>Mise en place de ventilateurs basse consommation</v>
          </cell>
          <cell r="E281" t="str">
            <v>gain</v>
          </cell>
          <cell r="F281">
            <v>0</v>
          </cell>
          <cell r="G281" t="str">
            <v>Ventilation</v>
          </cell>
        </row>
        <row r="282">
          <cell r="D282" t="str">
            <v>Mise en place de ventilation double flux dans les vestiaires</v>
          </cell>
          <cell r="E282" t="str">
            <v>gain</v>
          </cell>
          <cell r="F282">
            <v>0</v>
          </cell>
          <cell r="G282" t="str">
            <v>Ventilation</v>
          </cell>
        </row>
        <row r="283">
          <cell r="D283" t="str">
            <v>Mise en place de ventilation double-flux dans l'externat (1900,1970) et administration</v>
          </cell>
          <cell r="E283" t="str">
            <v>gain</v>
          </cell>
          <cell r="F283">
            <v>0</v>
          </cell>
          <cell r="G283" t="str">
            <v>Ventilation</v>
          </cell>
        </row>
        <row r="284">
          <cell r="D284" t="str">
            <v>Mise en place de ventilation hygro-réglable dans les logements de fonction</v>
          </cell>
          <cell r="E284" t="str">
            <v>gain</v>
          </cell>
          <cell r="F284">
            <v>0</v>
          </cell>
          <cell r="G284" t="str">
            <v>Ventilation</v>
          </cell>
        </row>
        <row r="285">
          <cell r="D285" t="str">
            <v>Mise en place de ventilation hygro-réglable logements de fonction</v>
          </cell>
          <cell r="E285" t="str">
            <v>gain</v>
          </cell>
          <cell r="F285">
            <v>0</v>
          </cell>
          <cell r="G285" t="str">
            <v>Ventilation</v>
          </cell>
        </row>
        <row r="286">
          <cell r="D286" t="str">
            <v>Mise en place de ventilation mécanique double flux avec récupération</v>
          </cell>
          <cell r="E286" t="str">
            <v>gain</v>
          </cell>
          <cell r="F286">
            <v>0</v>
          </cell>
          <cell r="G286" t="str">
            <v>Ventilation</v>
          </cell>
        </row>
        <row r="287">
          <cell r="D287" t="str">
            <v>Mise en place de ventilation mécanique simple flux</v>
          </cell>
          <cell r="E287" t="str">
            <v>gain</v>
          </cell>
          <cell r="F287">
            <v>0</v>
          </cell>
          <cell r="G287" t="str">
            <v>Ventilation</v>
          </cell>
        </row>
        <row r="288">
          <cell r="D288" t="str">
            <v>Mise en place de ventilation simple flux basse consommation dans les classes et bureaux</v>
          </cell>
          <cell r="E288" t="str">
            <v>gain</v>
          </cell>
          <cell r="F288">
            <v>0</v>
          </cell>
          <cell r="G288" t="str">
            <v>Ventilation</v>
          </cell>
        </row>
        <row r="289">
          <cell r="D289" t="str">
            <v>Mise en place de ventilation simple-flux dans l'externat (1900,1970) et administration</v>
          </cell>
          <cell r="E289" t="str">
            <v>gain</v>
          </cell>
          <cell r="F289">
            <v>0</v>
          </cell>
          <cell r="G289" t="str">
            <v>Ventilation</v>
          </cell>
        </row>
        <row r="290">
          <cell r="D290" t="str">
            <v>Mise en place de ventilation simple-flux hygro dans les logements</v>
          </cell>
          <cell r="E290" t="str">
            <v>gain</v>
          </cell>
          <cell r="F290">
            <v>0</v>
          </cell>
          <cell r="G290" t="str">
            <v>Ventilation</v>
          </cell>
        </row>
        <row r="291">
          <cell r="D291" t="str">
            <v>Mise en place de VMC DF avec récupération dans la demi-pension et salle polyvalente</v>
          </cell>
          <cell r="E291" t="str">
            <v>gain</v>
          </cell>
          <cell r="F291">
            <v>0</v>
          </cell>
          <cell r="G291" t="str">
            <v>Ventilation</v>
          </cell>
        </row>
        <row r="292">
          <cell r="D292" t="str">
            <v>Mise en place de vmc double-flux dans l'externat</v>
          </cell>
          <cell r="E292" t="str">
            <v>gain</v>
          </cell>
          <cell r="F292">
            <v>0</v>
          </cell>
          <cell r="G292" t="str">
            <v>Ventilation</v>
          </cell>
        </row>
        <row r="293">
          <cell r="D293" t="str">
            <v>Mise en place de VMC double-flux dans l'externat et l'administration</v>
          </cell>
          <cell r="E293" t="str">
            <v>gain</v>
          </cell>
          <cell r="F293">
            <v>0</v>
          </cell>
          <cell r="G293" t="str">
            <v>Ventilation</v>
          </cell>
        </row>
        <row r="294">
          <cell r="D294" t="str">
            <v>Mise en place de VMC hygro B logements</v>
          </cell>
          <cell r="E294" t="str">
            <v>gain</v>
          </cell>
          <cell r="F294">
            <v>0</v>
          </cell>
          <cell r="G294" t="str">
            <v>Ventilation</v>
          </cell>
        </row>
        <row r="295">
          <cell r="D295" t="str">
            <v>Mise en place de VMC hygroréglable de type A</v>
          </cell>
          <cell r="E295" t="str">
            <v>gain</v>
          </cell>
          <cell r="F295">
            <v>0</v>
          </cell>
          <cell r="G295" t="str">
            <v>Ventilation</v>
          </cell>
        </row>
        <row r="296">
          <cell r="D296" t="str">
            <v>Mise en place de VMC hygroréglable de type A dans les logements</v>
          </cell>
          <cell r="E296" t="str">
            <v>gain</v>
          </cell>
          <cell r="F296">
            <v>0</v>
          </cell>
          <cell r="G296" t="str">
            <v>Ventilation</v>
          </cell>
        </row>
        <row r="297">
          <cell r="D297" t="str">
            <v>Mise en place de VMC hygroréglable de type B</v>
          </cell>
          <cell r="E297" t="str">
            <v>gain</v>
          </cell>
          <cell r="F297">
            <v>0</v>
          </cell>
          <cell r="G297" t="str">
            <v>Ventilation</v>
          </cell>
        </row>
        <row r="298">
          <cell r="D298" t="str">
            <v>Mise en place de VMC hygroréglable de type B pour les logements</v>
          </cell>
          <cell r="E298" t="str">
            <v>gain</v>
          </cell>
          <cell r="F298">
            <v>0</v>
          </cell>
          <cell r="G298" t="str">
            <v>Ventilation</v>
          </cell>
        </row>
        <row r="299">
          <cell r="D299" t="str">
            <v>Mise en place de VMC hygroréglable de type B pour les logements et Mise en place d’une récupération sur la ventilation double flux avec extracteur déporté</v>
          </cell>
          <cell r="E299" t="str">
            <v>gain</v>
          </cell>
          <cell r="F299">
            <v>0</v>
          </cell>
          <cell r="G299" t="str">
            <v>Ventilation</v>
          </cell>
        </row>
        <row r="300">
          <cell r="D300" t="str">
            <v>Mise en place de vmc simple-flux dans l'externat</v>
          </cell>
          <cell r="E300" t="str">
            <v>gain</v>
          </cell>
          <cell r="F300">
            <v>0</v>
          </cell>
          <cell r="G300" t="str">
            <v>Ventilation</v>
          </cell>
        </row>
        <row r="301">
          <cell r="D301" t="str">
            <v>Mise en place de VMC simple-flux dans l'externat et l'administration</v>
          </cell>
          <cell r="E301" t="str">
            <v>gain</v>
          </cell>
          <cell r="F301">
            <v>0</v>
          </cell>
          <cell r="G301" t="str">
            <v>Ventilation</v>
          </cell>
        </row>
        <row r="302">
          <cell r="D302" t="str">
            <v>Mise en place d'ECS solaire</v>
          </cell>
          <cell r="E302" t="str">
            <v xml:space="preserve">rendement </v>
          </cell>
          <cell r="F302">
            <v>0</v>
          </cell>
          <cell r="G302" t="str">
            <v>Production EnR</v>
          </cell>
        </row>
        <row r="303">
          <cell r="D303" t="str">
            <v>Mise en place d'ECS solaire pour les logements</v>
          </cell>
          <cell r="E303" t="str">
            <v>rendement</v>
          </cell>
          <cell r="F303">
            <v>0</v>
          </cell>
          <cell r="G303" t="str">
            <v>Production EnR</v>
          </cell>
        </row>
        <row r="304">
          <cell r="D304" t="str">
            <v xml:space="preserve">Mise en place d'extracteurs basse consommation </v>
          </cell>
          <cell r="E304" t="str">
            <v>gain</v>
          </cell>
          <cell r="F304">
            <v>0</v>
          </cell>
          <cell r="G304" t="str">
            <v>Ventilation</v>
          </cell>
        </row>
        <row r="305">
          <cell r="D305" t="str">
            <v>Mise en place d'optimiseur pour chaque départ</v>
          </cell>
          <cell r="E305" t="str">
            <v>rendement</v>
          </cell>
          <cell r="F305">
            <v>0</v>
          </cell>
          <cell r="G305" t="str">
            <v>Régulation</v>
          </cell>
        </row>
        <row r="306">
          <cell r="D306" t="str">
            <v>Mise en place d'un ballon ECS électrique dans la SEGPA</v>
          </cell>
          <cell r="E306" t="str">
            <v>rendement</v>
          </cell>
          <cell r="F306">
            <v>0</v>
          </cell>
          <cell r="G306" t="str">
            <v>Eau Chaude Sanitaire</v>
          </cell>
        </row>
        <row r="307">
          <cell r="D307" t="str">
            <v>Mise en place d'un ballon ECS électrique pour le gymnase</v>
          </cell>
          <cell r="E307" t="str">
            <v>rendement</v>
          </cell>
          <cell r="F307">
            <v>0</v>
          </cell>
          <cell r="G307" t="str">
            <v>Eau Chaude Sanitaire</v>
          </cell>
        </row>
        <row r="308">
          <cell r="D308" t="str">
            <v>Mise en place d'un ballon thermodynamique pour la demi-pension</v>
          </cell>
          <cell r="E308" t="str">
            <v>rendement</v>
          </cell>
          <cell r="F308">
            <v>0</v>
          </cell>
          <cell r="G308" t="str">
            <v>Eau Chaude Sanitaire</v>
          </cell>
        </row>
        <row r="309">
          <cell r="D309" t="str">
            <v>Mise en place d'un condenseur de fumées</v>
          </cell>
          <cell r="E309" t="str">
            <v>rendement</v>
          </cell>
          <cell r="F309">
            <v>0</v>
          </cell>
          <cell r="G309" t="str">
            <v>Production de chaleur</v>
          </cell>
        </row>
        <row r="310">
          <cell r="D310" t="str">
            <v>Mise en place d'un contrat de maintenance préventive sur la GTB</v>
          </cell>
          <cell r="F310">
            <v>0</v>
          </cell>
          <cell r="G310" t="str">
            <v>GTC/Télégestion</v>
          </cell>
        </row>
        <row r="311">
          <cell r="D311" t="str">
            <v>Mise en place d'un dispositif d'extinctionde la bureautique</v>
          </cell>
          <cell r="E311" t="str">
            <v>gain</v>
          </cell>
          <cell r="F311">
            <v>0</v>
          </cell>
          <cell r="G311" t="str">
            <v>Eclairage</v>
          </cell>
        </row>
        <row r="312">
          <cell r="D312" t="str">
            <v>Mise en place d'un éclairage LED</v>
          </cell>
          <cell r="E312" t="str">
            <v>gain</v>
          </cell>
          <cell r="F312">
            <v>0</v>
          </cell>
          <cell r="G312" t="str">
            <v>Eclairage</v>
          </cell>
        </row>
        <row r="313">
          <cell r="D313" t="str">
            <v>Mise en place d'un isolation par l'extérieur</v>
          </cell>
          <cell r="E313" t="str">
            <v>gain</v>
          </cell>
          <cell r="F313">
            <v>0</v>
          </cell>
          <cell r="G313" t="str">
            <v>Paroi verticale</v>
          </cell>
        </row>
        <row r="314">
          <cell r="D314" t="str">
            <v>Mise en place d'un plan de comptage</v>
          </cell>
          <cell r="F314">
            <v>0</v>
          </cell>
          <cell r="G314" t="str">
            <v>Autres</v>
          </cell>
        </row>
        <row r="315">
          <cell r="D315" t="str">
            <v>Mise en place d'un plan de comptage des énergies</v>
          </cell>
          <cell r="F315">
            <v>0</v>
          </cell>
          <cell r="G315" t="str">
            <v>Autres</v>
          </cell>
        </row>
        <row r="316">
          <cell r="D316" t="str">
            <v>Mise en place d'un plan de comptage énergétique</v>
          </cell>
          <cell r="F316">
            <v>0</v>
          </cell>
          <cell r="G316" t="str">
            <v>Autres</v>
          </cell>
        </row>
        <row r="317">
          <cell r="D317" t="str">
            <v>Mise en place d'un plan de comptage pour l'électricité</v>
          </cell>
          <cell r="F317">
            <v>0</v>
          </cell>
          <cell r="G317" t="str">
            <v>Autres</v>
          </cell>
        </row>
        <row r="318">
          <cell r="D318" t="str">
            <v>Mise en place d'un récupérateur à condensation des fumées</v>
          </cell>
          <cell r="E318" t="str">
            <v>rendement</v>
          </cell>
          <cell r="F318">
            <v>0</v>
          </cell>
          <cell r="G318" t="str">
            <v>Production de chaleur</v>
          </cell>
        </row>
        <row r="319">
          <cell r="D319" t="str">
            <v>Mise en place d'un système de GTC, d'un plan de comptage énergétique et des compteurs associés</v>
          </cell>
          <cell r="E319" t="str">
            <v>gain</v>
          </cell>
          <cell r="F319">
            <v>0</v>
          </cell>
          <cell r="G319" t="str">
            <v>GTC/Télégestion</v>
          </cell>
        </row>
        <row r="320">
          <cell r="D320" t="str">
            <v>Mise en place d'un système d'extinction général des équipements de bureautique</v>
          </cell>
          <cell r="E320" t="str">
            <v>gain</v>
          </cell>
          <cell r="F320">
            <v>0</v>
          </cell>
          <cell r="G320" t="str">
            <v>Régulation</v>
          </cell>
        </row>
        <row r="321">
          <cell r="D321" t="str">
            <v>Mise en place d'un VMC double flux avec récupération de chaleur</v>
          </cell>
          <cell r="E321" t="str">
            <v>gain</v>
          </cell>
          <cell r="F321">
            <v>0</v>
          </cell>
          <cell r="G321" t="str">
            <v>Ventilation</v>
          </cell>
        </row>
        <row r="322">
          <cell r="D322" t="str">
            <v>Mise en place d'une chaudière à condensation</v>
          </cell>
          <cell r="E322" t="str">
            <v>rendement</v>
          </cell>
          <cell r="F322">
            <v>0</v>
          </cell>
          <cell r="G322" t="str">
            <v>Production de chaleur</v>
          </cell>
        </row>
        <row r="323">
          <cell r="D323" t="str">
            <v>Mise en place d'une chaudière gaz à condensation</v>
          </cell>
          <cell r="E323" t="str">
            <v>rendement</v>
          </cell>
          <cell r="F323">
            <v>0</v>
          </cell>
          <cell r="G323" t="str">
            <v>Production de chaleur</v>
          </cell>
        </row>
        <row r="324">
          <cell r="D324" t="str">
            <v>Mise en place d'une chaudière gaz à condensation dans le bâtiment A</v>
          </cell>
          <cell r="E324" t="str">
            <v>rendement</v>
          </cell>
          <cell r="F324">
            <v>0</v>
          </cell>
          <cell r="G324" t="str">
            <v>Production de chaleur</v>
          </cell>
        </row>
        <row r="325">
          <cell r="D325" t="str">
            <v>Mise en place d'une chaufferie bois</v>
          </cell>
          <cell r="E325" t="str">
            <v>rendement</v>
          </cell>
          <cell r="F325">
            <v>0</v>
          </cell>
          <cell r="G325" t="str">
            <v>Production EnR</v>
          </cell>
        </row>
        <row r="326">
          <cell r="D326" t="str">
            <v>Mise en place d'une chaufferie collective gaz</v>
          </cell>
          <cell r="E326" t="str">
            <v>rendement</v>
          </cell>
          <cell r="F326">
            <v>0</v>
          </cell>
          <cell r="G326" t="str">
            <v>Production de chaleur</v>
          </cell>
        </row>
        <row r="327">
          <cell r="D327" t="str">
            <v>Mise en place d'une chaufferie gaz</v>
          </cell>
          <cell r="E327" t="str">
            <v>rendement</v>
          </cell>
          <cell r="F327">
            <v>0</v>
          </cell>
          <cell r="G327" t="str">
            <v>Production de chaleur</v>
          </cell>
        </row>
        <row r="328">
          <cell r="D328" t="str">
            <v>Mise en place d'une coupe centralisée pour la bureautique</v>
          </cell>
          <cell r="E328" t="str">
            <v>gain</v>
          </cell>
          <cell r="G328" t="str">
            <v>Régulation</v>
          </cell>
        </row>
        <row r="329">
          <cell r="D329" t="str">
            <v>Mise en place d'une coupure centralisée de la bureautique</v>
          </cell>
          <cell r="E329" t="str">
            <v>gain</v>
          </cell>
          <cell r="F329">
            <v>0</v>
          </cell>
          <cell r="G329" t="str">
            <v>Régulation</v>
          </cell>
        </row>
        <row r="330">
          <cell r="D330" t="str">
            <v>Mise en place d'une coupure centralisée pour la bureautique</v>
          </cell>
          <cell r="E330" t="str">
            <v>gain</v>
          </cell>
          <cell r="F330">
            <v>0</v>
          </cell>
          <cell r="G330" t="str">
            <v>Régulation</v>
          </cell>
        </row>
        <row r="331">
          <cell r="D331" t="str">
            <v xml:space="preserve">Mise en place d'une coupure de bureautique centralisée </v>
          </cell>
          <cell r="E331" t="str">
            <v>gain</v>
          </cell>
          <cell r="F331">
            <v>0</v>
          </cell>
          <cell r="G331" t="str">
            <v>Régulation</v>
          </cell>
        </row>
        <row r="332">
          <cell r="D332" t="str">
            <v>Mise en place d'une double flux dans le réfectoire</v>
          </cell>
          <cell r="E332" t="str">
            <v>gain</v>
          </cell>
          <cell r="F332">
            <v>0</v>
          </cell>
          <cell r="G332" t="str">
            <v>Ventilation</v>
          </cell>
        </row>
        <row r="333">
          <cell r="D333" t="str">
            <v>Mise en place d'une double-flux dans la salle de sport</v>
          </cell>
          <cell r="E333" t="str">
            <v>gain</v>
          </cell>
          <cell r="F333">
            <v>0</v>
          </cell>
          <cell r="G333" t="str">
            <v>Ventilation</v>
          </cell>
        </row>
        <row r="334">
          <cell r="D334" t="str">
            <v>Mise en place d'une double-flux dans le gymnase</v>
          </cell>
          <cell r="E334" t="str">
            <v>gain</v>
          </cell>
          <cell r="F334">
            <v>0</v>
          </cell>
          <cell r="G334" t="str">
            <v>Ventilation</v>
          </cell>
        </row>
        <row r="335">
          <cell r="D335" t="str">
            <v>Mise en place d'une double-flux dans l'externat (2006)</v>
          </cell>
          <cell r="E335" t="str">
            <v>gain</v>
          </cell>
          <cell r="F335">
            <v>0</v>
          </cell>
          <cell r="G335" t="str">
            <v>Ventilation</v>
          </cell>
        </row>
        <row r="336">
          <cell r="D336" t="str">
            <v>Mise en place d'une extinction centralisée de la bureautique</v>
          </cell>
          <cell r="E336" t="str">
            <v>gain</v>
          </cell>
          <cell r="F336">
            <v>0</v>
          </cell>
          <cell r="G336" t="str">
            <v>Régulation</v>
          </cell>
        </row>
        <row r="337">
          <cell r="D337" t="str">
            <v>Mise en place d'une extinction généralisée de la bureautique</v>
          </cell>
          <cell r="E337" t="str">
            <v>gain</v>
          </cell>
          <cell r="F337">
            <v>0</v>
          </cell>
          <cell r="G337" t="str">
            <v>Régulation</v>
          </cell>
        </row>
        <row r="338">
          <cell r="D338" t="str">
            <v>Mise en place d'une extinction généralisée pour la bureautique</v>
          </cell>
          <cell r="E338" t="str">
            <v>gain</v>
          </cell>
          <cell r="F338">
            <v>0</v>
          </cell>
          <cell r="G338" t="str">
            <v>Régulation</v>
          </cell>
        </row>
        <row r="339">
          <cell r="D339" t="str">
            <v>Mise en place d'une GTC</v>
          </cell>
          <cell r="E339" t="str">
            <v>rendement</v>
          </cell>
          <cell r="F339">
            <v>0</v>
          </cell>
          <cell r="G339" t="str">
            <v>GTC/Télégestion</v>
          </cell>
        </row>
        <row r="340">
          <cell r="D340" t="str">
            <v xml:space="preserve">Mise en place d'une GTC </v>
          </cell>
          <cell r="E340" t="str">
            <v>rendement</v>
          </cell>
          <cell r="F340">
            <v>0</v>
          </cell>
          <cell r="G340" t="str">
            <v>GTC/Télégestion</v>
          </cell>
        </row>
        <row r="341">
          <cell r="D341" t="str">
            <v>Mise en place d'une GTC pour le chauffage et l'éclairage</v>
          </cell>
          <cell r="E341" t="str">
            <v>rendement</v>
          </cell>
          <cell r="F341">
            <v>0</v>
          </cell>
          <cell r="G341" t="str">
            <v>GTC/Télégestion</v>
          </cell>
        </row>
        <row r="342">
          <cell r="D342" t="str">
            <v>Mise en place d'une horloge sur la ventilation de la salle des professeurs</v>
          </cell>
          <cell r="E342" t="str">
            <v>gain</v>
          </cell>
          <cell r="F342">
            <v>0</v>
          </cell>
          <cell r="G342" t="str">
            <v>Ventilation</v>
          </cell>
        </row>
        <row r="343">
          <cell r="D343" t="str">
            <v>Mise en place d'une installation photovoltaique</v>
          </cell>
          <cell r="E343" t="str">
            <v>gain</v>
          </cell>
          <cell r="F343">
            <v>0</v>
          </cell>
          <cell r="G343" t="str">
            <v>Production EnR</v>
          </cell>
        </row>
        <row r="344">
          <cell r="D344" t="str">
            <v>Mise en place d'une installation photovoltaïque</v>
          </cell>
          <cell r="E344" t="str">
            <v>gain</v>
          </cell>
          <cell r="F344">
            <v>0</v>
          </cell>
          <cell r="G344" t="str">
            <v>Production EnR</v>
          </cell>
        </row>
        <row r="345">
          <cell r="D345" t="str">
            <v>Mise en place d'une installation solaire photovoltaique</v>
          </cell>
          <cell r="E345" t="str">
            <v>gain</v>
          </cell>
          <cell r="F345">
            <v>0</v>
          </cell>
          <cell r="G345" t="str">
            <v>Production EnR</v>
          </cell>
        </row>
        <row r="346">
          <cell r="D346" t="str">
            <v>Mise en place d'une installation solaire thermique pour les logements</v>
          </cell>
          <cell r="E346" t="str">
            <v>gain</v>
          </cell>
          <cell r="F346">
            <v>0</v>
          </cell>
          <cell r="G346" t="str">
            <v>Production EnR</v>
          </cell>
        </row>
        <row r="347">
          <cell r="D347" t="str">
            <v>Mise en place d'une isolation par l'extérieur pour les logements</v>
          </cell>
          <cell r="E347" t="str">
            <v>gain</v>
          </cell>
          <cell r="F347">
            <v>0</v>
          </cell>
          <cell r="G347" t="str">
            <v>Paroi verticale</v>
          </cell>
        </row>
        <row r="348">
          <cell r="D348" t="str">
            <v>Mise en place d'une isolation par l'extérieur sur le gymnase</v>
          </cell>
          <cell r="E348" t="str">
            <v>gain</v>
          </cell>
          <cell r="F348">
            <v>0</v>
          </cell>
          <cell r="G348" t="str">
            <v>Paroi verticale</v>
          </cell>
        </row>
        <row r="349">
          <cell r="D349" t="str">
            <v>Mise en place d'une isolation par l'intérieur</v>
          </cell>
          <cell r="E349" t="str">
            <v>gain</v>
          </cell>
          <cell r="F349">
            <v>0</v>
          </cell>
          <cell r="G349" t="str">
            <v>Paroi verticale</v>
          </cell>
        </row>
        <row r="350">
          <cell r="D350" t="str">
            <v xml:space="preserve">Mise en place d'une isolation par l'intérieur pour les bâtiments de 1900 et 1970 </v>
          </cell>
          <cell r="E350" t="str">
            <v>gain</v>
          </cell>
          <cell r="F350">
            <v>0</v>
          </cell>
          <cell r="G350" t="str">
            <v>Paroi verticale</v>
          </cell>
        </row>
        <row r="351">
          <cell r="D351" t="str">
            <v>Mise en place d'une Isolation Thermique par l'Extérieur</v>
          </cell>
          <cell r="E351" t="str">
            <v>gain</v>
          </cell>
          <cell r="F351">
            <v>0</v>
          </cell>
          <cell r="G351" t="str">
            <v>Paroi verticale</v>
          </cell>
        </row>
        <row r="352">
          <cell r="D352" t="str">
            <v>Mise en place d'une isolation thermique par l'extérieure</v>
          </cell>
          <cell r="E352" t="str">
            <v>gain</v>
          </cell>
          <cell r="F352">
            <v>0</v>
          </cell>
          <cell r="G352" t="str">
            <v>Paroi verticale</v>
          </cell>
        </row>
        <row r="353">
          <cell r="D353" t="str">
            <v>Mise en place d'une ITE au rez de chaussée</v>
          </cell>
          <cell r="E353" t="str">
            <v>gain</v>
          </cell>
          <cell r="F353">
            <v>0</v>
          </cell>
          <cell r="G353" t="str">
            <v>Paroi verticale</v>
          </cell>
        </row>
        <row r="354">
          <cell r="D354" t="str">
            <v>Mise en place d'une ITI</v>
          </cell>
          <cell r="E354" t="str">
            <v>gain</v>
          </cell>
          <cell r="F354">
            <v>0</v>
          </cell>
          <cell r="G354" t="str">
            <v>Paroi verticale</v>
          </cell>
        </row>
        <row r="355">
          <cell r="D355" t="str">
            <v xml:space="preserve">Mise en place d'une ITI </v>
          </cell>
          <cell r="E355" t="str">
            <v>gain</v>
          </cell>
          <cell r="F355">
            <v>0</v>
          </cell>
          <cell r="G355" t="str">
            <v>Paroi verticale</v>
          </cell>
        </row>
        <row r="356">
          <cell r="D356" t="str">
            <v>Mise en place d'une régulation centrale dans les logements</v>
          </cell>
          <cell r="E356" t="str">
            <v>rendement</v>
          </cell>
          <cell r="F356">
            <v>0</v>
          </cell>
          <cell r="G356" t="str">
            <v>Régulation</v>
          </cell>
        </row>
        <row r="357">
          <cell r="D357" t="str">
            <v>Mise en place d'une régulation pour les logements</v>
          </cell>
          <cell r="E357" t="str">
            <v>rendement</v>
          </cell>
          <cell r="F357">
            <v>0</v>
          </cell>
          <cell r="G357" t="str">
            <v>Régulation</v>
          </cell>
        </row>
        <row r="358">
          <cell r="D358" t="str">
            <v>Mise en place d'une régulation sur le chauffage électrique des logements</v>
          </cell>
          <cell r="E358" t="str">
            <v>rendement</v>
          </cell>
          <cell r="F358">
            <v>0</v>
          </cell>
          <cell r="G358" t="str">
            <v>Régulation</v>
          </cell>
        </row>
        <row r="359">
          <cell r="D359" t="str">
            <v>Mise en place d'une simple-flux hygro dans les logements (1900)</v>
          </cell>
          <cell r="E359" t="str">
            <v>gain</v>
          </cell>
          <cell r="F359">
            <v>0</v>
          </cell>
          <cell r="G359" t="str">
            <v>Ventilation</v>
          </cell>
        </row>
        <row r="360">
          <cell r="D360" t="str">
            <v>Mise en place d'une ventilation auto-réglable logements de fonction</v>
          </cell>
          <cell r="E360" t="str">
            <v>gain</v>
          </cell>
          <cell r="F360">
            <v>0</v>
          </cell>
          <cell r="G360" t="str">
            <v>Ventilation</v>
          </cell>
        </row>
        <row r="361">
          <cell r="D361" t="str">
            <v>Mise en place d'une ventilation double flux</v>
          </cell>
          <cell r="E361" t="str">
            <v>gain</v>
          </cell>
          <cell r="F361">
            <v>0</v>
          </cell>
          <cell r="G361" t="str">
            <v>Ventilation</v>
          </cell>
        </row>
        <row r="362">
          <cell r="D362" t="str">
            <v xml:space="preserve">Mise en place d'une ventilation double flux </v>
          </cell>
          <cell r="E362" t="str">
            <v>gain</v>
          </cell>
          <cell r="F362">
            <v>0</v>
          </cell>
          <cell r="G362" t="str">
            <v>Ventilation</v>
          </cell>
        </row>
        <row r="363">
          <cell r="D363" t="str">
            <v>Mise en place d'une ventilation double flux avec récupération</v>
          </cell>
          <cell r="E363" t="str">
            <v>gain</v>
          </cell>
          <cell r="F363">
            <v>0</v>
          </cell>
          <cell r="G363" t="str">
            <v>Ventilation</v>
          </cell>
        </row>
        <row r="364">
          <cell r="D364" t="str">
            <v>Mise en place d'une ventilation double flux avec récupération de chaleur</v>
          </cell>
          <cell r="E364" t="str">
            <v>gain</v>
          </cell>
          <cell r="F364">
            <v>0</v>
          </cell>
          <cell r="G364" t="str">
            <v>Ventilation</v>
          </cell>
        </row>
        <row r="365">
          <cell r="D365" t="str">
            <v>Mise en place d'une ventilation double flux dans le gymnase</v>
          </cell>
          <cell r="E365" t="str">
            <v>gain</v>
          </cell>
          <cell r="F365">
            <v>0</v>
          </cell>
          <cell r="G365" t="str">
            <v>Ventilation</v>
          </cell>
        </row>
        <row r="366">
          <cell r="D366" t="str">
            <v>Mise en place d'une ventilation double flux dans le réfectoire</v>
          </cell>
          <cell r="E366" t="str">
            <v>gain</v>
          </cell>
          <cell r="F366">
            <v>0</v>
          </cell>
          <cell r="G366" t="str">
            <v>Ventilation</v>
          </cell>
        </row>
        <row r="367">
          <cell r="D367" t="str">
            <v>Mise en place d'une ventilation double flux dans les salles de classe</v>
          </cell>
          <cell r="E367" t="str">
            <v>gain</v>
          </cell>
          <cell r="F367">
            <v>0</v>
          </cell>
          <cell r="G367" t="str">
            <v>Ventilation</v>
          </cell>
        </row>
        <row r="368">
          <cell r="D368" t="str">
            <v>Mise en place d'une ventilation double-flux dans la demi-pension</v>
          </cell>
          <cell r="E368" t="str">
            <v>gain</v>
          </cell>
          <cell r="F368">
            <v>0</v>
          </cell>
          <cell r="G368" t="str">
            <v>Ventilation</v>
          </cell>
        </row>
        <row r="369">
          <cell r="D369" t="str">
            <v>Mise en place d'une ventilation double-flux dans le gymnase</v>
          </cell>
          <cell r="E369" t="str">
            <v>gain</v>
          </cell>
          <cell r="F369">
            <v>0</v>
          </cell>
          <cell r="G369" t="str">
            <v>Ventilation</v>
          </cell>
        </row>
        <row r="370">
          <cell r="D370" t="str">
            <v>Mise en place d'une ventilation double-flux dans le réfectoire</v>
          </cell>
          <cell r="E370" t="str">
            <v>gain</v>
          </cell>
          <cell r="F370">
            <v>0</v>
          </cell>
          <cell r="G370" t="str">
            <v>Ventilation</v>
          </cell>
        </row>
        <row r="371">
          <cell r="D371" t="str">
            <v>Mise en place d'une ventilation double-flux dans les classes et bureaux</v>
          </cell>
          <cell r="E371" t="str">
            <v>gain</v>
          </cell>
          <cell r="F371">
            <v>0</v>
          </cell>
          <cell r="G371" t="str">
            <v>Ventilation</v>
          </cell>
        </row>
        <row r="372">
          <cell r="D372" t="str">
            <v>Mise en place dune ventilation double-flux dans l'externat</v>
          </cell>
          <cell r="E372" t="str">
            <v>gain</v>
          </cell>
          <cell r="F372">
            <v>0</v>
          </cell>
          <cell r="G372" t="str">
            <v>Ventilation</v>
          </cell>
        </row>
        <row r="373">
          <cell r="D373" t="str">
            <v>Mise en place d'une ventilation double-flux dans l'externat</v>
          </cell>
          <cell r="E373" t="str">
            <v>gain</v>
          </cell>
          <cell r="F373">
            <v>0</v>
          </cell>
          <cell r="G373" t="str">
            <v>Ventilation</v>
          </cell>
        </row>
        <row r="374">
          <cell r="D374" t="str">
            <v>Mise en place d'une ventilation hygro A dans les logements</v>
          </cell>
          <cell r="E374" t="str">
            <v>gain</v>
          </cell>
          <cell r="F374">
            <v>0</v>
          </cell>
          <cell r="G374" t="str">
            <v>Ventilation</v>
          </cell>
        </row>
        <row r="375">
          <cell r="D375" t="str">
            <v>Mise en place d'une ventilation hygro A logements</v>
          </cell>
          <cell r="E375" t="str">
            <v>gain</v>
          </cell>
          <cell r="F375">
            <v>0</v>
          </cell>
          <cell r="G375" t="str">
            <v>Ventilation</v>
          </cell>
        </row>
        <row r="376">
          <cell r="D376" t="str">
            <v>Mise en place d'une ventilation Hygro A pour les logements</v>
          </cell>
          <cell r="E376" t="str">
            <v>gain</v>
          </cell>
          <cell r="F376">
            <v>0</v>
          </cell>
          <cell r="G376" t="str">
            <v>Ventilation</v>
          </cell>
        </row>
        <row r="377">
          <cell r="D377" t="str">
            <v>Mise en place d'une ventilation hygro dans les logements</v>
          </cell>
          <cell r="E377" t="str">
            <v>gain</v>
          </cell>
          <cell r="F377">
            <v>0</v>
          </cell>
          <cell r="G377" t="str">
            <v>Ventilation</v>
          </cell>
        </row>
        <row r="378">
          <cell r="D378" t="str">
            <v>Mise en place d'une ventilation hygro pour les logements</v>
          </cell>
          <cell r="E378" t="str">
            <v>gain</v>
          </cell>
          <cell r="F378">
            <v>0</v>
          </cell>
          <cell r="G378" t="str">
            <v>Ventilation</v>
          </cell>
        </row>
        <row r="379">
          <cell r="D379" t="str">
            <v xml:space="preserve">Mise en place d'une ventilation hygro réglable dans les logements </v>
          </cell>
          <cell r="E379" t="str">
            <v>gain</v>
          </cell>
          <cell r="F379">
            <v>0</v>
          </cell>
          <cell r="G379" t="str">
            <v>Ventilation</v>
          </cell>
        </row>
        <row r="380">
          <cell r="D380" t="str">
            <v>Mise en place d'une ventilation hygroréglable dans les logements</v>
          </cell>
          <cell r="E380" t="str">
            <v>gain</v>
          </cell>
          <cell r="F380">
            <v>0</v>
          </cell>
          <cell r="G380" t="str">
            <v>Ventilation</v>
          </cell>
        </row>
        <row r="381">
          <cell r="D381" t="str">
            <v>Mise en place d'une ventilation hygro-réglable dans les logements</v>
          </cell>
          <cell r="E381" t="str">
            <v>gain</v>
          </cell>
          <cell r="F381">
            <v>0</v>
          </cell>
          <cell r="G381" t="str">
            <v>Ventilation</v>
          </cell>
        </row>
        <row r="382">
          <cell r="D382" t="str">
            <v>Mise en place d'une ventilation hygro-réglable dans les logements de fonction</v>
          </cell>
          <cell r="E382" t="str">
            <v>gain</v>
          </cell>
          <cell r="F382">
            <v>0</v>
          </cell>
          <cell r="G382" t="str">
            <v>Ventilation</v>
          </cell>
        </row>
        <row r="383">
          <cell r="D383" t="str">
            <v>Mise en place d'une ventilation hygro-réglable de type A</v>
          </cell>
          <cell r="E383" t="str">
            <v>gain</v>
          </cell>
          <cell r="F383">
            <v>0</v>
          </cell>
          <cell r="G383" t="str">
            <v>Ventilation</v>
          </cell>
        </row>
        <row r="384">
          <cell r="D384" t="str">
            <v>Mise en place d'une ventilation hygroréglable de type A logements de fonction</v>
          </cell>
          <cell r="E384" t="str">
            <v>gain</v>
          </cell>
          <cell r="F384">
            <v>0</v>
          </cell>
          <cell r="G384" t="str">
            <v>Ventilation</v>
          </cell>
        </row>
        <row r="385">
          <cell r="D385" t="str">
            <v>Mise en place d'une ventilation hygro-reglable logements de fonction</v>
          </cell>
          <cell r="E385" t="str">
            <v>gain</v>
          </cell>
          <cell r="F385">
            <v>0</v>
          </cell>
          <cell r="G385" t="str">
            <v>Ventilation</v>
          </cell>
        </row>
        <row r="386">
          <cell r="D386" t="str">
            <v>Mise en place d'une ventilation hygro-réglable logements de fonction</v>
          </cell>
          <cell r="E386" t="str">
            <v>gain</v>
          </cell>
          <cell r="F386">
            <v>0</v>
          </cell>
          <cell r="G386" t="str">
            <v>Ventilation</v>
          </cell>
        </row>
        <row r="387">
          <cell r="D387" t="str">
            <v>Mise en place d'une ventilation mécanique double flux avec récupération</v>
          </cell>
          <cell r="E387" t="str">
            <v>gain</v>
          </cell>
          <cell r="F387">
            <v>0</v>
          </cell>
          <cell r="G387" t="str">
            <v>Ventilation</v>
          </cell>
        </row>
        <row r="388">
          <cell r="D388" t="str">
            <v>Mise en place d'une ventilation mécanique double flux dans les classes</v>
          </cell>
          <cell r="E388" t="str">
            <v>gain</v>
          </cell>
          <cell r="F388">
            <v>0</v>
          </cell>
          <cell r="G388" t="str">
            <v>Ventilation</v>
          </cell>
        </row>
        <row r="389">
          <cell r="D389" t="str">
            <v>Mise en place d'une ventilation mécanique double-flux avec récupération</v>
          </cell>
          <cell r="E389" t="str">
            <v>gain</v>
          </cell>
          <cell r="F389">
            <v>0</v>
          </cell>
          <cell r="G389" t="str">
            <v>Ventilation</v>
          </cell>
        </row>
        <row r="390">
          <cell r="D390" t="str">
            <v>Mise en place d'une ventilation mécanique double-flux avec récupération de chaleur</v>
          </cell>
          <cell r="E390" t="str">
            <v>gain</v>
          </cell>
          <cell r="F390">
            <v>0</v>
          </cell>
          <cell r="G390" t="str">
            <v>Ventilation</v>
          </cell>
        </row>
        <row r="391">
          <cell r="D391" t="str">
            <v>Mise en place d'une ventilation mécanique double-flux avec récupération de chaleur (SEGPA)</v>
          </cell>
          <cell r="E391" t="str">
            <v>gain</v>
          </cell>
          <cell r="F391">
            <v>0</v>
          </cell>
          <cell r="G391" t="str">
            <v>Ventilation</v>
          </cell>
        </row>
        <row r="392">
          <cell r="D392" t="str">
            <v>Mise en place d'une ventilation mécanique double-flux avec récupération: salle de classe, bureaux, sanitaires bat A et B</v>
          </cell>
          <cell r="E392" t="str">
            <v>gain</v>
          </cell>
          <cell r="F392">
            <v>0</v>
          </cell>
          <cell r="G392" t="str">
            <v>Ventilation</v>
          </cell>
        </row>
        <row r="393">
          <cell r="D393" t="str">
            <v>Mise en place d'une ventilation mécanique simple flux</v>
          </cell>
          <cell r="E393" t="str">
            <v>gain</v>
          </cell>
          <cell r="F393">
            <v>0</v>
          </cell>
          <cell r="G393" t="str">
            <v>Ventilation</v>
          </cell>
        </row>
        <row r="394">
          <cell r="D394" t="str">
            <v>Mise en place d'une ventilation mécanique simple flux dans les classes</v>
          </cell>
          <cell r="E394" t="str">
            <v>gain</v>
          </cell>
          <cell r="F394">
            <v>0</v>
          </cell>
          <cell r="G394" t="str">
            <v>Ventilation</v>
          </cell>
        </row>
        <row r="395">
          <cell r="D395" t="str">
            <v>Mise en place d'une ventilation mécanique simple-flux</v>
          </cell>
          <cell r="E395" t="str">
            <v>gain</v>
          </cell>
          <cell r="F395">
            <v>0</v>
          </cell>
          <cell r="G395" t="str">
            <v>Ventilation</v>
          </cell>
        </row>
        <row r="396">
          <cell r="D396" t="str">
            <v>Mise en place d'une ventilation mécanique simple-flux: salle de classe, bureaux, sanitaires bat A et B</v>
          </cell>
          <cell r="E396" t="str">
            <v>gain</v>
          </cell>
          <cell r="F396">
            <v>0</v>
          </cell>
          <cell r="G396" t="str">
            <v>Ventilation</v>
          </cell>
        </row>
        <row r="397">
          <cell r="D397" t="str">
            <v>Mise en place d'une ventilation simple flux</v>
          </cell>
          <cell r="E397" t="str">
            <v>gain</v>
          </cell>
          <cell r="F397">
            <v>0</v>
          </cell>
          <cell r="G397" t="str">
            <v>Ventilation</v>
          </cell>
        </row>
        <row r="398">
          <cell r="D398" t="str">
            <v>Mise en place d'une ventilation simple flux dans les zones externat et administration</v>
          </cell>
          <cell r="E398" t="str">
            <v>gain</v>
          </cell>
          <cell r="F398">
            <v>0</v>
          </cell>
          <cell r="G398" t="str">
            <v>Ventilation</v>
          </cell>
        </row>
        <row r="399">
          <cell r="D399" t="str">
            <v>Mise en place d'une ventilation simple-flux dans l'externat</v>
          </cell>
          <cell r="E399" t="str">
            <v>gain</v>
          </cell>
          <cell r="F399">
            <v>0</v>
          </cell>
          <cell r="G399" t="str">
            <v>Ventilation</v>
          </cell>
        </row>
        <row r="400">
          <cell r="D400" t="str">
            <v>Mise en place d'une ventimation double-flux dans les salles de classes</v>
          </cell>
          <cell r="E400" t="str">
            <v>gain</v>
          </cell>
          <cell r="F400">
            <v>0</v>
          </cell>
          <cell r="G400" t="str">
            <v>Ventilation</v>
          </cell>
        </row>
        <row r="401">
          <cell r="D401" t="str">
            <v>Mise en place d'une VMC double flux avec récupération</v>
          </cell>
          <cell r="E401" t="str">
            <v>gain</v>
          </cell>
          <cell r="F401">
            <v>0</v>
          </cell>
          <cell r="G401" t="str">
            <v>Ventilation</v>
          </cell>
        </row>
        <row r="402">
          <cell r="D402" t="str">
            <v>Mise en place d'une VMC double flux dans les classes</v>
          </cell>
          <cell r="E402" t="str">
            <v>gain</v>
          </cell>
          <cell r="F402">
            <v>0</v>
          </cell>
          <cell r="G402" t="str">
            <v>Ventilation</v>
          </cell>
        </row>
        <row r="403">
          <cell r="D403" t="str">
            <v>Mise en place d'une VMC double-flux avec récupération de chaleur</v>
          </cell>
          <cell r="E403" t="str">
            <v>gain</v>
          </cell>
          <cell r="F403">
            <v>0</v>
          </cell>
          <cell r="G403" t="str">
            <v>Ventilation</v>
          </cell>
        </row>
        <row r="404">
          <cell r="D404" t="str">
            <v>Mise en place d'une VMC double-flux dans le gymnase</v>
          </cell>
          <cell r="E404" t="str">
            <v>gain</v>
          </cell>
          <cell r="F404">
            <v>0</v>
          </cell>
          <cell r="G404" t="str">
            <v>Ventilation</v>
          </cell>
        </row>
        <row r="405">
          <cell r="D405" t="str">
            <v>Mise en place d'une VMC double-flux dans le réfectoire</v>
          </cell>
          <cell r="E405" t="str">
            <v>gain</v>
          </cell>
          <cell r="F405">
            <v>0</v>
          </cell>
          <cell r="G405" t="str">
            <v>Ventilation</v>
          </cell>
        </row>
        <row r="406">
          <cell r="D406" t="str">
            <v>Mise en place d'une VMC double-flux dans l'externat</v>
          </cell>
          <cell r="E406" t="str">
            <v>gain</v>
          </cell>
          <cell r="F406">
            <v>0</v>
          </cell>
          <cell r="G406" t="str">
            <v>Ventilation</v>
          </cell>
        </row>
        <row r="407">
          <cell r="D407" t="str">
            <v>Mise en place d'une VMC hygro dans les logements</v>
          </cell>
          <cell r="E407" t="str">
            <v>gain</v>
          </cell>
          <cell r="F407">
            <v>0</v>
          </cell>
          <cell r="G407" t="str">
            <v>Ventilation</v>
          </cell>
        </row>
        <row r="408">
          <cell r="D408" t="str">
            <v>Mise en place d'une vmc hygro pour les logements</v>
          </cell>
          <cell r="E408" t="str">
            <v>gain</v>
          </cell>
          <cell r="F408">
            <v>0</v>
          </cell>
          <cell r="G408" t="str">
            <v>Ventilation</v>
          </cell>
        </row>
        <row r="409">
          <cell r="D409" t="str">
            <v>Mise en place d'une VMC hygroréglable dans les logements</v>
          </cell>
          <cell r="E409" t="str">
            <v>gain</v>
          </cell>
          <cell r="F409">
            <v>0</v>
          </cell>
          <cell r="G409" t="str">
            <v>Ventilation</v>
          </cell>
        </row>
        <row r="410">
          <cell r="D410" t="str">
            <v>Mise en place d'une VMC simple flux dans les classes</v>
          </cell>
          <cell r="E410" t="str">
            <v>gain</v>
          </cell>
          <cell r="F410">
            <v>0</v>
          </cell>
          <cell r="G410" t="str">
            <v>Ventilation</v>
          </cell>
        </row>
        <row r="411">
          <cell r="D411" t="str">
            <v>Mise en place et remplacement de ventilation double flux</v>
          </cell>
          <cell r="E411" t="str">
            <v>gain</v>
          </cell>
          <cell r="F411">
            <v>0</v>
          </cell>
          <cell r="G411" t="str">
            <v>Ventilation</v>
          </cell>
        </row>
        <row r="412">
          <cell r="D412" t="str">
            <v>Mise en place GTB</v>
          </cell>
          <cell r="E412" t="str">
            <v>rendement</v>
          </cell>
          <cell r="F412">
            <v>0</v>
          </cell>
          <cell r="G412" t="str">
            <v>GTC/Télégestion</v>
          </cell>
        </row>
        <row r="413">
          <cell r="D413" t="str">
            <v>Mise en place ou remplacement des robinets thermostatique</v>
          </cell>
          <cell r="E413" t="str">
            <v>rendement</v>
          </cell>
          <cell r="F413">
            <v>0</v>
          </cell>
          <cell r="G413" t="str">
            <v>Régulation</v>
          </cell>
        </row>
        <row r="414">
          <cell r="D414" t="str">
            <v>Mise en place ou remplacement des robinets thermostatiques</v>
          </cell>
          <cell r="E414" t="str">
            <v>rendement</v>
          </cell>
          <cell r="F414">
            <v>0</v>
          </cell>
          <cell r="G414" t="str">
            <v>Emission de chaleur</v>
          </cell>
        </row>
        <row r="415">
          <cell r="D415" t="str">
            <v>Mise en place photovoltaique</v>
          </cell>
          <cell r="E415" t="str">
            <v>gain</v>
          </cell>
          <cell r="F415">
            <v>0</v>
          </cell>
          <cell r="G415" t="str">
            <v>Production EnR</v>
          </cell>
        </row>
        <row r="416">
          <cell r="D416" t="str">
            <v xml:space="preserve">Mise ne place de détection de présence dans les sanitaires et couloirs </v>
          </cell>
          <cell r="E416" t="str">
            <v>gain</v>
          </cell>
          <cell r="G416" t="str">
            <v>Régulation</v>
          </cell>
        </row>
        <row r="417">
          <cell r="D417" t="str">
            <v>Modernisation chaufferie</v>
          </cell>
          <cell r="E417" t="str">
            <v>rendement</v>
          </cell>
          <cell r="F417">
            <v>0</v>
          </cell>
          <cell r="G417" t="str">
            <v>Production de chaleur</v>
          </cell>
        </row>
        <row r="418">
          <cell r="D418" t="str">
            <v>Modernisation chaufferie et sous-station</v>
          </cell>
          <cell r="E418" t="str">
            <v>rendement</v>
          </cell>
          <cell r="F418">
            <v>0</v>
          </cell>
          <cell r="G418" t="str">
            <v>Production de chaleur</v>
          </cell>
        </row>
        <row r="419">
          <cell r="D419" t="str">
            <v>Modernisation de la panoplie hydraulique en chaufferie</v>
          </cell>
          <cell r="E419" t="str">
            <v>rendement</v>
          </cell>
          <cell r="F419">
            <v>0</v>
          </cell>
          <cell r="G419" t="str">
            <v>Distribution de chaleur</v>
          </cell>
        </row>
        <row r="420">
          <cell r="D420" t="str">
            <v>Modification des puissances électriques souscrites</v>
          </cell>
          <cell r="E420" t="str">
            <v>gain</v>
          </cell>
          <cell r="F420">
            <v>0</v>
          </cell>
          <cell r="G420" t="str">
            <v>Autres</v>
          </cell>
        </row>
        <row r="421">
          <cell r="D421" t="str">
            <v>Modification du contrat électrique</v>
          </cell>
          <cell r="F421">
            <v>0</v>
          </cell>
          <cell r="G421" t="str">
            <v>Autres</v>
          </cell>
        </row>
        <row r="422">
          <cell r="D422" t="str">
            <v>N</v>
          </cell>
          <cell r="F422">
            <v>0</v>
          </cell>
          <cell r="G422">
            <v>0</v>
          </cell>
        </row>
        <row r="423">
          <cell r="D423" t="str">
            <v>O</v>
          </cell>
          <cell r="F423">
            <v>0</v>
          </cell>
          <cell r="G423">
            <v>0</v>
          </cell>
        </row>
        <row r="424">
          <cell r="D424" t="str">
            <v>Optimisation de la bureautique</v>
          </cell>
          <cell r="E424" t="str">
            <v>gain</v>
          </cell>
          <cell r="F424">
            <v>0</v>
          </cell>
          <cell r="G424" t="str">
            <v>Régulation</v>
          </cell>
        </row>
        <row r="425">
          <cell r="D425" t="str">
            <v>Optimisation de la régulation</v>
          </cell>
          <cell r="E425" t="str">
            <v>rendement</v>
          </cell>
          <cell r="F425">
            <v>0</v>
          </cell>
          <cell r="G425" t="str">
            <v>Régulation</v>
          </cell>
        </row>
        <row r="426">
          <cell r="D426" t="str">
            <v>Optimisation de la régulation de chauffage</v>
          </cell>
          <cell r="E426" t="str">
            <v>rendement</v>
          </cell>
          <cell r="F426">
            <v>0</v>
          </cell>
          <cell r="G426" t="str">
            <v>Régulation</v>
          </cell>
        </row>
        <row r="427">
          <cell r="D427" t="str">
            <v>Optimisation de la régulation de la ventilation</v>
          </cell>
          <cell r="E427" t="str">
            <v>rendement</v>
          </cell>
          <cell r="F427">
            <v>0</v>
          </cell>
          <cell r="G427" t="str">
            <v>Régulation</v>
          </cell>
        </row>
        <row r="428">
          <cell r="D428" t="str">
            <v>Optimisation de la régulation du chauffage</v>
          </cell>
          <cell r="E428" t="str">
            <v>rendement</v>
          </cell>
          <cell r="F428">
            <v>0</v>
          </cell>
          <cell r="G428" t="str">
            <v>Régulation</v>
          </cell>
        </row>
        <row r="429">
          <cell r="D429" t="str">
            <v>Optimisation de la régulation et GTC</v>
          </cell>
          <cell r="E429" t="str">
            <v>rendement</v>
          </cell>
          <cell r="F429">
            <v>0</v>
          </cell>
          <cell r="G429" t="str">
            <v>Régulation</v>
          </cell>
        </row>
        <row r="430">
          <cell r="D430" t="str">
            <v>Optimisation de la régulation existante et équilibrage</v>
          </cell>
          <cell r="E430" t="str">
            <v>rendement</v>
          </cell>
          <cell r="F430">
            <v>0</v>
          </cell>
          <cell r="G430" t="str">
            <v>Régulation</v>
          </cell>
        </row>
        <row r="431">
          <cell r="D431" t="str">
            <v>Optimisation de la ventilation de l'administration</v>
          </cell>
          <cell r="E431" t="str">
            <v>gain</v>
          </cell>
          <cell r="F431">
            <v>0</v>
          </cell>
          <cell r="G431" t="str">
            <v>Régulation</v>
          </cell>
        </row>
        <row r="432">
          <cell r="D432" t="str">
            <v>Optimisation de l'éclairage</v>
          </cell>
          <cell r="E432" t="str">
            <v>gain</v>
          </cell>
          <cell r="F432">
            <v>0</v>
          </cell>
          <cell r="G432" t="str">
            <v>Eclairage</v>
          </cell>
        </row>
        <row r="433">
          <cell r="D433" t="str">
            <v>Optimisation de l'extinction de la bureautique</v>
          </cell>
          <cell r="E433" t="str">
            <v>gain</v>
          </cell>
          <cell r="F433">
            <v>0</v>
          </cell>
          <cell r="G433" t="str">
            <v>Régulation</v>
          </cell>
        </row>
        <row r="434">
          <cell r="D434" t="str">
            <v>Optimisation des équipements et des paramètres de régulation</v>
          </cell>
          <cell r="E434" t="str">
            <v>rendement</v>
          </cell>
          <cell r="F434">
            <v>0</v>
          </cell>
          <cell r="G434" t="str">
            <v>Régulation</v>
          </cell>
        </row>
        <row r="435">
          <cell r="D435" t="str">
            <v>Optimisation des paramètres de la régulation</v>
          </cell>
          <cell r="E435" t="str">
            <v>rendement</v>
          </cell>
          <cell r="F435">
            <v>0</v>
          </cell>
          <cell r="G435" t="str">
            <v>Régulation</v>
          </cell>
        </row>
        <row r="436">
          <cell r="D436" t="str">
            <v>Optimisation des paramètres de régulation</v>
          </cell>
          <cell r="E436" t="str">
            <v>rendement</v>
          </cell>
          <cell r="F436">
            <v>0</v>
          </cell>
          <cell r="G436" t="str">
            <v>Régulation</v>
          </cell>
        </row>
        <row r="437">
          <cell r="D437" t="str">
            <v xml:space="preserve">Optimisation des paramétres de régulation  des CTA </v>
          </cell>
          <cell r="E437" t="str">
            <v>rendement</v>
          </cell>
          <cell r="F437">
            <v>0</v>
          </cell>
          <cell r="G437" t="str">
            <v>Régulation</v>
          </cell>
        </row>
        <row r="438">
          <cell r="D438" t="str">
            <v>Optimisation des paramètres de régulation chaufferie</v>
          </cell>
          <cell r="E438" t="str">
            <v>rendement</v>
          </cell>
          <cell r="F438">
            <v>0</v>
          </cell>
          <cell r="G438" t="str">
            <v>Régulation</v>
          </cell>
        </row>
        <row r="439">
          <cell r="D439" t="str">
            <v>Optimisation des paramètres de régulation de chauffage</v>
          </cell>
          <cell r="E439" t="str">
            <v>rendement</v>
          </cell>
          <cell r="F439">
            <v>0</v>
          </cell>
          <cell r="G439" t="str">
            <v>Régulation</v>
          </cell>
        </row>
        <row r="440">
          <cell r="D440" t="str">
            <v xml:space="preserve">Optimisation des paramétres de régulation de chauffage </v>
          </cell>
          <cell r="E440" t="str">
            <v>rendement</v>
          </cell>
          <cell r="F440">
            <v>0</v>
          </cell>
          <cell r="G440" t="str">
            <v>Régulation</v>
          </cell>
        </row>
        <row r="441">
          <cell r="D441" t="str">
            <v>Optimisation des paramètres de régulation de la ventilation</v>
          </cell>
          <cell r="F441">
            <v>0</v>
          </cell>
          <cell r="G441" t="str">
            <v>Régulation</v>
          </cell>
        </row>
        <row r="442">
          <cell r="D442" t="str">
            <v>Optimisation des paramètres de régulation de ventilation</v>
          </cell>
          <cell r="E442" t="str">
            <v>rendement</v>
          </cell>
          <cell r="F442">
            <v>0</v>
          </cell>
          <cell r="G442" t="str">
            <v>Régulation</v>
          </cell>
        </row>
        <row r="443">
          <cell r="D443" t="str">
            <v>Optimisation des paramètres de régulation départ logements de fonction</v>
          </cell>
          <cell r="E443" t="str">
            <v>rendement</v>
          </cell>
          <cell r="F443">
            <v>0</v>
          </cell>
          <cell r="G443" t="str">
            <v>Régulation</v>
          </cell>
        </row>
        <row r="444">
          <cell r="D444" t="str">
            <v>Optimisation des paramètres de régulation du chauffage</v>
          </cell>
          <cell r="E444" t="str">
            <v>rendement</v>
          </cell>
          <cell r="F444">
            <v>0</v>
          </cell>
          <cell r="G444" t="str">
            <v>Régulation</v>
          </cell>
        </row>
        <row r="445">
          <cell r="D445" t="str">
            <v>Optimisation des paramètres de régulation, campagne de mesure des températures et équilibrage des réseaux</v>
          </cell>
          <cell r="E445" t="str">
            <v>rendement</v>
          </cell>
          <cell r="F445">
            <v>0</v>
          </cell>
          <cell r="G445" t="str">
            <v>Régulation</v>
          </cell>
        </row>
        <row r="446">
          <cell r="D446" t="str">
            <v>Optimisation des paramètres de ventilation (Hors gymnase)</v>
          </cell>
          <cell r="E446" t="str">
            <v>gain</v>
          </cell>
          <cell r="F446">
            <v>0</v>
          </cell>
          <cell r="G446" t="str">
            <v>Régulation</v>
          </cell>
        </row>
        <row r="447">
          <cell r="D447" t="str">
            <v>Optimisation des plannings de régulation</v>
          </cell>
          <cell r="E447" t="str">
            <v>rendement</v>
          </cell>
          <cell r="F447">
            <v>0</v>
          </cell>
          <cell r="G447" t="str">
            <v>Régulation</v>
          </cell>
        </row>
        <row r="448">
          <cell r="D448" t="str">
            <v>Optimisation régulation</v>
          </cell>
          <cell r="E448" t="str">
            <v>rendement</v>
          </cell>
          <cell r="F448">
            <v>0</v>
          </cell>
          <cell r="G448" t="str">
            <v>Régulation</v>
          </cell>
        </row>
        <row r="449">
          <cell r="D449" t="str">
            <v>Optimisation régulation chauffage</v>
          </cell>
          <cell r="E449" t="str">
            <v>rendement</v>
          </cell>
          <cell r="F449">
            <v>0</v>
          </cell>
          <cell r="G449" t="str">
            <v>Régulation</v>
          </cell>
        </row>
        <row r="450">
          <cell r="D450" t="str">
            <v>P</v>
          </cell>
          <cell r="F450">
            <v>0</v>
          </cell>
          <cell r="G450">
            <v>0</v>
          </cell>
        </row>
        <row r="451">
          <cell r="D451" t="str">
            <v>Paramètres de régulation collège</v>
          </cell>
          <cell r="E451" t="str">
            <v>rendement</v>
          </cell>
          <cell r="F451">
            <v>0</v>
          </cell>
          <cell r="G451" t="str">
            <v>Régulation</v>
          </cell>
        </row>
        <row r="452">
          <cell r="D452" t="str">
            <v>Perf éclairage collège</v>
          </cell>
          <cell r="E452" t="str">
            <v>gain</v>
          </cell>
          <cell r="F452">
            <v>0</v>
          </cell>
          <cell r="G452" t="str">
            <v>Eclairage</v>
          </cell>
        </row>
        <row r="453">
          <cell r="D453" t="str">
            <v>Perf éclaurage gymnase</v>
          </cell>
          <cell r="E453" t="str">
            <v xml:space="preserve">gain </v>
          </cell>
          <cell r="F453">
            <v>0</v>
          </cell>
          <cell r="G453" t="str">
            <v>Eclairage</v>
          </cell>
        </row>
        <row r="454">
          <cell r="D454" t="str">
            <v>Pilotage de la salle de sport</v>
          </cell>
          <cell r="E454" t="str">
            <v xml:space="preserve">gain </v>
          </cell>
          <cell r="F454">
            <v>0</v>
          </cell>
          <cell r="G454" t="str">
            <v>Régulation</v>
          </cell>
        </row>
        <row r="455">
          <cell r="D455" t="str">
            <v>Pilotage de la salle de sports</v>
          </cell>
          <cell r="E455" t="str">
            <v xml:space="preserve">gain </v>
          </cell>
          <cell r="F455">
            <v>0</v>
          </cell>
          <cell r="G455" t="str">
            <v>Régulation</v>
          </cell>
        </row>
        <row r="456">
          <cell r="D456" t="str">
            <v>Pilotage de l'éclairage</v>
          </cell>
          <cell r="E456" t="str">
            <v xml:space="preserve">gain </v>
          </cell>
          <cell r="F456">
            <v>0</v>
          </cell>
          <cell r="G456" t="str">
            <v>Eclairage</v>
          </cell>
        </row>
        <row r="457">
          <cell r="D457" t="str">
            <v>Pilotage de l'éclairage des couloirs</v>
          </cell>
          <cell r="E457" t="str">
            <v xml:space="preserve">gain </v>
          </cell>
          <cell r="F457">
            <v>0</v>
          </cell>
          <cell r="G457" t="str">
            <v>Eclairage</v>
          </cell>
        </row>
        <row r="458">
          <cell r="D458" t="str">
            <v>Pilotage et performance de l'éclairage</v>
          </cell>
          <cell r="E458" t="str">
            <v xml:space="preserve">gain </v>
          </cell>
          <cell r="F458">
            <v>0</v>
          </cell>
          <cell r="G458" t="str">
            <v>Eclairage</v>
          </cell>
        </row>
        <row r="459">
          <cell r="D459" t="str">
            <v>Pilotage salle de sports</v>
          </cell>
          <cell r="E459" t="str">
            <v xml:space="preserve">gain </v>
          </cell>
          <cell r="F459">
            <v>0</v>
          </cell>
          <cell r="G459" t="str">
            <v>Régulation</v>
          </cell>
        </row>
        <row r="460">
          <cell r="D460" t="str">
            <v>Plan de comptage</v>
          </cell>
          <cell r="F460">
            <v>0</v>
          </cell>
          <cell r="G460" t="str">
            <v>Autres</v>
          </cell>
        </row>
        <row r="461">
          <cell r="D461" t="str">
            <v xml:space="preserve">Plan de comptage </v>
          </cell>
          <cell r="F461">
            <v>0</v>
          </cell>
          <cell r="G461" t="str">
            <v>Autres</v>
          </cell>
        </row>
        <row r="462">
          <cell r="D462" t="str">
            <v>Plan de comptage des énergies</v>
          </cell>
          <cell r="F462">
            <v>0</v>
          </cell>
          <cell r="G462" t="str">
            <v>Autres</v>
          </cell>
        </row>
        <row r="463">
          <cell r="D463" t="str">
            <v xml:space="preserve">Plan de comptage des énergies </v>
          </cell>
          <cell r="F463">
            <v>0</v>
          </cell>
          <cell r="G463" t="str">
            <v>Autres</v>
          </cell>
        </row>
        <row r="464">
          <cell r="D464" t="str">
            <v>Plan de comptage énergétique</v>
          </cell>
          <cell r="F464">
            <v>0</v>
          </cell>
          <cell r="G464" t="str">
            <v>Autres</v>
          </cell>
        </row>
        <row r="465">
          <cell r="D465" t="str">
            <v>Pompes à débit variables</v>
          </cell>
          <cell r="E465" t="str">
            <v>gain</v>
          </cell>
          <cell r="F465">
            <v>0</v>
          </cell>
          <cell r="G465" t="str">
            <v>Distribution de chaleur</v>
          </cell>
        </row>
        <row r="466">
          <cell r="D466" t="str">
            <v>Pompes à vitesse variable</v>
          </cell>
          <cell r="E466" t="str">
            <v>gain</v>
          </cell>
          <cell r="F466">
            <v>0</v>
          </cell>
          <cell r="G466" t="str">
            <v>Distribution de chaleur</v>
          </cell>
        </row>
        <row r="467">
          <cell r="D467" t="str">
            <v>Pompes à vitesses variables</v>
          </cell>
          <cell r="E467" t="str">
            <v>gain</v>
          </cell>
          <cell r="F467">
            <v>0</v>
          </cell>
          <cell r="G467" t="str">
            <v>Distribution de chaleur</v>
          </cell>
        </row>
        <row r="468">
          <cell r="D468" t="str">
            <v>Pompes VEV</v>
          </cell>
          <cell r="E468" t="str">
            <v>gain</v>
          </cell>
          <cell r="F468">
            <v>0</v>
          </cell>
          <cell r="G468" t="str">
            <v>Distribution de chaleur</v>
          </cell>
        </row>
        <row r="469">
          <cell r="D469" t="str">
            <v>Pompes VV</v>
          </cell>
          <cell r="E469" t="str">
            <v>gain</v>
          </cell>
          <cell r="F469">
            <v>0</v>
          </cell>
          <cell r="G469" t="str">
            <v>Distribution de chaleur</v>
          </cell>
        </row>
        <row r="470">
          <cell r="D470" t="str">
            <v>Pose de robinets thermostatiques</v>
          </cell>
          <cell r="E470" t="str">
            <v>rendement</v>
          </cell>
          <cell r="F470">
            <v>0</v>
          </cell>
          <cell r="G470" t="str">
            <v>Emission de chaleur</v>
          </cell>
        </row>
        <row r="471">
          <cell r="D471" t="str">
            <v xml:space="preserve">Pose de robinets thermostatiques </v>
          </cell>
          <cell r="E471" t="str">
            <v>rendement</v>
          </cell>
          <cell r="F471">
            <v>0</v>
          </cell>
          <cell r="G471" t="str">
            <v>Emission de chaleur</v>
          </cell>
        </row>
        <row r="472">
          <cell r="D472" t="str">
            <v>Préparateur ECS cuisine</v>
          </cell>
          <cell r="E472" t="str">
            <v>rendement</v>
          </cell>
          <cell r="F472">
            <v>0</v>
          </cell>
          <cell r="G472" t="str">
            <v>Eau Chaude Sanitaire</v>
          </cell>
        </row>
        <row r="473">
          <cell r="D473" t="str">
            <v>Préparateur ECS indépendant pour la cuisine</v>
          </cell>
          <cell r="E473" t="str">
            <v>rendement</v>
          </cell>
          <cell r="F473">
            <v>0</v>
          </cell>
          <cell r="G473" t="str">
            <v>Eau Chaude Sanitaire</v>
          </cell>
        </row>
        <row r="474">
          <cell r="D474" t="str">
            <v>Préparateurs ECS à condensation</v>
          </cell>
          <cell r="E474" t="str">
            <v>rendement</v>
          </cell>
          <cell r="F474">
            <v>0</v>
          </cell>
          <cell r="G474" t="str">
            <v>Eau Chaude Sanitaire</v>
          </cell>
        </row>
        <row r="475">
          <cell r="D475" t="str">
            <v>Présence couloirs et  sanitaires</v>
          </cell>
          <cell r="E475" t="str">
            <v xml:space="preserve">gain </v>
          </cell>
          <cell r="F475">
            <v>0</v>
          </cell>
          <cell r="G475" t="str">
            <v>Régulation</v>
          </cell>
        </row>
        <row r="476">
          <cell r="D476" t="str">
            <v>Présence sanit et circu</v>
          </cell>
          <cell r="E476" t="str">
            <v xml:space="preserve">gain </v>
          </cell>
          <cell r="F476">
            <v>0</v>
          </cell>
          <cell r="G476" t="str">
            <v>Régulation</v>
          </cell>
        </row>
        <row r="477">
          <cell r="D477" t="str">
            <v>Production d'ECS indépendante au gaz naturel</v>
          </cell>
          <cell r="E477" t="str">
            <v>rendement</v>
          </cell>
          <cell r="F477">
            <v>0</v>
          </cell>
          <cell r="G477" t="str">
            <v>Eau Chaude Sanitaire</v>
          </cell>
        </row>
        <row r="478">
          <cell r="D478" t="str">
            <v>Production d'ECS indépendante au gaz naturel pour la cuisine</v>
          </cell>
          <cell r="E478" t="str">
            <v>rendement</v>
          </cell>
          <cell r="F478">
            <v>0</v>
          </cell>
          <cell r="G478" t="str">
            <v>Eau Chaude Sanitaire</v>
          </cell>
        </row>
        <row r="479">
          <cell r="D479" t="str">
            <v>Production indépendante au gaz naturel pour la cuisine</v>
          </cell>
          <cell r="E479" t="str">
            <v>rendement</v>
          </cell>
          <cell r="F479">
            <v>0</v>
          </cell>
          <cell r="G479">
            <v>0</v>
          </cell>
        </row>
        <row r="480">
          <cell r="D480" t="str">
            <v>Q</v>
          </cell>
          <cell r="F480">
            <v>0</v>
          </cell>
          <cell r="G480">
            <v>0</v>
          </cell>
        </row>
        <row r="481">
          <cell r="D481" t="str">
            <v>R</v>
          </cell>
          <cell r="F481">
            <v>0</v>
          </cell>
          <cell r="G481">
            <v>0</v>
          </cell>
        </row>
        <row r="482">
          <cell r="D482" t="str">
            <v>Raccordement au réseau de chaleur urbain</v>
          </cell>
          <cell r="E482" t="str">
            <v xml:space="preserve">rendement </v>
          </cell>
          <cell r="F482">
            <v>0</v>
          </cell>
          <cell r="G482" t="str">
            <v>Production de chaleur</v>
          </cell>
        </row>
        <row r="483">
          <cell r="D483" t="str">
            <v>Raccordement de la plonge au réseau ECS</v>
          </cell>
          <cell r="E483" t="str">
            <v>rendement</v>
          </cell>
          <cell r="F483">
            <v>0</v>
          </cell>
          <cell r="G483" t="str">
            <v>Eau Chaude Sanitaire</v>
          </cell>
        </row>
        <row r="484">
          <cell r="D484" t="str">
            <v>Raccordement de la plonge au stockage ECS</v>
          </cell>
          <cell r="E484" t="str">
            <v>rendement</v>
          </cell>
          <cell r="F484">
            <v>0</v>
          </cell>
          <cell r="G484" t="str">
            <v>Eau Chaude Sanitaire</v>
          </cell>
        </row>
        <row r="485">
          <cell r="D485" t="str">
            <v>Raccordement des 4 CTA à la GTB</v>
          </cell>
          <cell r="E485" t="str">
            <v>rendement</v>
          </cell>
          <cell r="F485">
            <v>0</v>
          </cell>
          <cell r="G485" t="str">
            <v>Ventilation</v>
          </cell>
        </row>
        <row r="486">
          <cell r="D486" t="str">
            <v>Raccordement des logements au réseau de chaleur</v>
          </cell>
          <cell r="E486" t="str">
            <v>rendement</v>
          </cell>
          <cell r="F486">
            <v>0</v>
          </cell>
          <cell r="G486" t="str">
            <v>Production de chaleur</v>
          </cell>
        </row>
        <row r="487">
          <cell r="D487" t="str">
            <v>Raccordement du foyer des élèves à la chaufferie centrale</v>
          </cell>
          <cell r="E487" t="str">
            <v>rendement</v>
          </cell>
          <cell r="F487">
            <v>0</v>
          </cell>
          <cell r="G487" t="str">
            <v>Production de chaleur</v>
          </cell>
        </row>
        <row r="488">
          <cell r="D488" t="str">
            <v>Raccordement du lave vaisselle au réseau ECS</v>
          </cell>
          <cell r="E488" t="str">
            <v>rendement</v>
          </cell>
          <cell r="F488">
            <v>0</v>
          </cell>
          <cell r="G488" t="str">
            <v>Eau Chaude Sanitaire</v>
          </cell>
        </row>
        <row r="489">
          <cell r="D489" t="str">
            <v>Raccordements des thermostats d'ambiances aux chaudières des logements</v>
          </cell>
          <cell r="E489" t="str">
            <v>rendement</v>
          </cell>
          <cell r="F489">
            <v>0</v>
          </cell>
          <cell r="G489" t="str">
            <v>Production de chaleur</v>
          </cell>
        </row>
        <row r="490">
          <cell r="D490" t="str">
            <v>Recalorifugeage en chaufferie</v>
          </cell>
          <cell r="E490" t="str">
            <v>rendement</v>
          </cell>
          <cell r="F490">
            <v>0</v>
          </cell>
          <cell r="G490" t="str">
            <v>Distribution de chaleur</v>
          </cell>
        </row>
        <row r="491">
          <cell r="D491" t="str">
            <v>Redécoupage de la distribution hydraulique, modernisation des installations</v>
          </cell>
          <cell r="E491" t="str">
            <v>rendement</v>
          </cell>
          <cell r="F491">
            <v>0</v>
          </cell>
          <cell r="G491" t="str">
            <v>Distribution de chaleur</v>
          </cell>
        </row>
        <row r="492">
          <cell r="D492" t="str">
            <v>Réduction des volumes chauffés</v>
          </cell>
          <cell r="E492" t="str">
            <v>gain</v>
          </cell>
          <cell r="F492">
            <v>0</v>
          </cell>
          <cell r="G492" t="str">
            <v>Régulation</v>
          </cell>
        </row>
        <row r="493">
          <cell r="D493" t="str">
            <v>Réfection bac acier</v>
          </cell>
          <cell r="E493" t="str">
            <v>gain</v>
          </cell>
          <cell r="F493">
            <v>0</v>
          </cell>
          <cell r="G493" t="str">
            <v>Plancher Haut</v>
          </cell>
        </row>
        <row r="494">
          <cell r="D494" t="str">
            <v>Réfection de la CTA demi-pension</v>
          </cell>
          <cell r="E494" t="str">
            <v>rendement</v>
          </cell>
          <cell r="F494">
            <v>0</v>
          </cell>
          <cell r="G494" t="str">
            <v>Ventilation</v>
          </cell>
        </row>
        <row r="495">
          <cell r="D495" t="str">
            <v>Réfection de la PAC en chaufferie</v>
          </cell>
          <cell r="E495" t="str">
            <v>rendement</v>
          </cell>
          <cell r="F495">
            <v>0</v>
          </cell>
          <cell r="G495" t="str">
            <v>Production de chaleur</v>
          </cell>
        </row>
        <row r="496">
          <cell r="D496" t="str">
            <v>Réfection de la toiture terrasse</v>
          </cell>
          <cell r="E496" t="str">
            <v>gain</v>
          </cell>
          <cell r="F496">
            <v>0</v>
          </cell>
          <cell r="G496" t="str">
            <v>Plancher Haut</v>
          </cell>
        </row>
        <row r="497">
          <cell r="D497" t="str">
            <v>Réfection de la toiture terrasse du bâtiment principal</v>
          </cell>
          <cell r="E497" t="str">
            <v>gain</v>
          </cell>
          <cell r="F497">
            <v>0</v>
          </cell>
          <cell r="G497" t="str">
            <v>Plancher Haut</v>
          </cell>
        </row>
        <row r="498">
          <cell r="D498" t="str">
            <v>Réfection de la ventilation dans la demi-pension</v>
          </cell>
          <cell r="E498" t="str">
            <v>gain</v>
          </cell>
          <cell r="F498">
            <v>0</v>
          </cell>
          <cell r="G498" t="str">
            <v>Ventilation</v>
          </cell>
        </row>
        <row r="499">
          <cell r="D499" t="str">
            <v>Réfection de l'éclairage gymnase</v>
          </cell>
          <cell r="E499" t="str">
            <v>gain</v>
          </cell>
          <cell r="F499">
            <v>0</v>
          </cell>
          <cell r="G499" t="str">
            <v>Eclairage</v>
          </cell>
        </row>
        <row r="500">
          <cell r="D500" t="str">
            <v>Réfection de l'étanchéité toiture et complément d'isolation</v>
          </cell>
          <cell r="E500" t="str">
            <v>gain</v>
          </cell>
          <cell r="F500">
            <v>0</v>
          </cell>
          <cell r="G500" t="str">
            <v>Plancher Haut</v>
          </cell>
        </row>
        <row r="501">
          <cell r="D501" t="str">
            <v>Réfection de l'isolation des combles</v>
          </cell>
          <cell r="E501" t="str">
            <v>gain</v>
          </cell>
          <cell r="F501">
            <v>0</v>
          </cell>
          <cell r="G501" t="str">
            <v>Plancher Haut</v>
          </cell>
        </row>
        <row r="502">
          <cell r="D502" t="str">
            <v>Réfection de l'isolation des planchers hauts</v>
          </cell>
          <cell r="E502" t="str">
            <v>gain</v>
          </cell>
          <cell r="F502">
            <v>0</v>
          </cell>
          <cell r="G502" t="str">
            <v>Plancher Haut</v>
          </cell>
        </row>
        <row r="503">
          <cell r="D503" t="str">
            <v>Réfection de l'isolation du vide sanitaire</v>
          </cell>
          <cell r="E503" t="str">
            <v>gain</v>
          </cell>
          <cell r="F503">
            <v>0</v>
          </cell>
          <cell r="G503" t="str">
            <v>Plancher Bas</v>
          </cell>
        </row>
        <row r="504">
          <cell r="D504" t="str">
            <v>Réfection de toitures terrasses</v>
          </cell>
          <cell r="E504" t="str">
            <v>gain</v>
          </cell>
          <cell r="G504" t="str">
            <v>Plancher Haut</v>
          </cell>
        </row>
        <row r="505">
          <cell r="D505" t="str">
            <v xml:space="preserve">Réfection des planchers hauts (combles perdus) </v>
          </cell>
          <cell r="E505" t="str">
            <v>gain</v>
          </cell>
          <cell r="F505">
            <v>0</v>
          </cell>
          <cell r="G505" t="str">
            <v>Plancher Haut</v>
          </cell>
        </row>
        <row r="506">
          <cell r="D506" t="str">
            <v>Réfection des toitures terrasses</v>
          </cell>
          <cell r="E506" t="str">
            <v>gain</v>
          </cell>
          <cell r="F506">
            <v>0</v>
          </cell>
          <cell r="G506" t="str">
            <v>Plancher Haut</v>
          </cell>
        </row>
        <row r="507">
          <cell r="D507" t="str">
            <v>Réfection et isolation des toitures terrasses</v>
          </cell>
          <cell r="E507" t="str">
            <v>gain</v>
          </cell>
          <cell r="F507">
            <v>0</v>
          </cell>
          <cell r="G507" t="str">
            <v>Plancher Haut</v>
          </cell>
        </row>
        <row r="508">
          <cell r="D508" t="str">
            <v>Réfection étanchéité menuiserie (bâtiment A, E)</v>
          </cell>
          <cell r="E508" t="str">
            <v>gain</v>
          </cell>
          <cell r="F508">
            <v>0</v>
          </cell>
          <cell r="G508" t="str">
            <v>Menuiserie</v>
          </cell>
        </row>
        <row r="509">
          <cell r="D509" t="str">
            <v>Réglage de la régulation</v>
          </cell>
          <cell r="E509" t="str">
            <v>rendement</v>
          </cell>
          <cell r="F509">
            <v>0</v>
          </cell>
          <cell r="G509" t="str">
            <v>Régulation</v>
          </cell>
        </row>
        <row r="510">
          <cell r="D510" t="str">
            <v>Réglage de la régulation de la ventilation</v>
          </cell>
          <cell r="E510" t="str">
            <v>rendement</v>
          </cell>
          <cell r="F510">
            <v>0</v>
          </cell>
          <cell r="G510" t="str">
            <v>Régulation</v>
          </cell>
        </row>
        <row r="511">
          <cell r="D511" t="str">
            <v>Réglage de la régulation du chauffage</v>
          </cell>
          <cell r="E511" t="str">
            <v>rendement</v>
          </cell>
          <cell r="F511">
            <v>0</v>
          </cell>
          <cell r="G511" t="str">
            <v>Régulation</v>
          </cell>
        </row>
        <row r="512">
          <cell r="D512" t="str">
            <v>Réglage des paramètres de régulation</v>
          </cell>
          <cell r="E512" t="str">
            <v>rendement</v>
          </cell>
          <cell r="F512">
            <v>0</v>
          </cell>
          <cell r="G512" t="str">
            <v>Régulation</v>
          </cell>
        </row>
        <row r="513">
          <cell r="D513" t="str">
            <v>Régulation centrale logements</v>
          </cell>
          <cell r="E513" t="str">
            <v>rendement</v>
          </cell>
          <cell r="F513">
            <v>0</v>
          </cell>
          <cell r="G513" t="str">
            <v>Régulation</v>
          </cell>
        </row>
        <row r="514">
          <cell r="D514" t="str">
            <v>Régulation centrale pour les logements</v>
          </cell>
          <cell r="E514" t="str">
            <v>rendement</v>
          </cell>
          <cell r="F514">
            <v>0</v>
          </cell>
          <cell r="G514" t="str">
            <v>Régulation</v>
          </cell>
        </row>
        <row r="515">
          <cell r="D515" t="str">
            <v>Régulation de la ventilation et du chauffage des gymnases</v>
          </cell>
          <cell r="E515" t="str">
            <v>rendement</v>
          </cell>
          <cell r="F515">
            <v>0</v>
          </cell>
          <cell r="G515" t="str">
            <v>Régulation</v>
          </cell>
        </row>
        <row r="516">
          <cell r="D516" t="str">
            <v>Régulation de l'éclairage</v>
          </cell>
          <cell r="E516" t="str">
            <v>rendement</v>
          </cell>
          <cell r="F516">
            <v>0</v>
          </cell>
          <cell r="G516" t="str">
            <v>Régulation</v>
          </cell>
        </row>
        <row r="517">
          <cell r="D517" t="str">
            <v>Régulation des débits d'air en fonction du taux de CO2</v>
          </cell>
          <cell r="E517" t="str">
            <v>rendement</v>
          </cell>
          <cell r="F517">
            <v>0</v>
          </cell>
          <cell r="G517" t="str">
            <v>Régulation</v>
          </cell>
        </row>
        <row r="518">
          <cell r="D518" t="str">
            <v>Remise en état de la GTC</v>
          </cell>
          <cell r="E518" t="str">
            <v>rendement</v>
          </cell>
          <cell r="F518">
            <v>0</v>
          </cell>
          <cell r="G518" t="str">
            <v>GTC/Télégestion</v>
          </cell>
        </row>
        <row r="519">
          <cell r="D519" t="str">
            <v>Remise en état de l'installation solaire</v>
          </cell>
          <cell r="E519" t="str">
            <v>gain</v>
          </cell>
          <cell r="F519">
            <v>0</v>
          </cell>
          <cell r="G519" t="str">
            <v>Production EnR</v>
          </cell>
        </row>
        <row r="520">
          <cell r="D520" t="str">
            <v>Remise en état des ferme-porte des accès à la cour</v>
          </cell>
          <cell r="F520">
            <v>0</v>
          </cell>
          <cell r="G520" t="str">
            <v>Menuiserie</v>
          </cell>
        </row>
        <row r="521">
          <cell r="D521" t="str">
            <v>Remise en service de l’installation solaire thermique et correction des problèmes de légionnelles</v>
          </cell>
          <cell r="F521">
            <v>0</v>
          </cell>
          <cell r="G521" t="str">
            <v>Production EnR</v>
          </cell>
        </row>
        <row r="522">
          <cell r="D522" t="str">
            <v>Remise en service de la CTA du réfectoire</v>
          </cell>
          <cell r="E522" t="str">
            <v>rendement</v>
          </cell>
          <cell r="F522">
            <v>0</v>
          </cell>
          <cell r="G522" t="str">
            <v>Ventilation</v>
          </cell>
        </row>
        <row r="523">
          <cell r="D523" t="str">
            <v>Remise en service de la PAC</v>
          </cell>
          <cell r="E523" t="str">
            <v>rendement</v>
          </cell>
          <cell r="F523">
            <v>0</v>
          </cell>
          <cell r="G523" t="str">
            <v>Production de chaleur</v>
          </cell>
        </row>
        <row r="524">
          <cell r="D524" t="str">
            <v>Remise en service de la production solaire thermique des logements</v>
          </cell>
          <cell r="E524" t="str">
            <v>rendement</v>
          </cell>
          <cell r="F524">
            <v>0</v>
          </cell>
          <cell r="G524" t="str">
            <v>Production EnR</v>
          </cell>
        </row>
        <row r="525">
          <cell r="D525" t="str">
            <v>Remise en service de l'ECS solaire de la cuisine</v>
          </cell>
          <cell r="E525" t="str">
            <v>gain</v>
          </cell>
          <cell r="F525">
            <v>0</v>
          </cell>
          <cell r="G525" t="str">
            <v>Eau Chaude Sanitaire</v>
          </cell>
        </row>
        <row r="526">
          <cell r="D526" t="str">
            <v>Remise en service des systèmes de ventilation à l'arrêt</v>
          </cell>
          <cell r="F526">
            <v>0</v>
          </cell>
          <cell r="G526" t="str">
            <v>Ventilation</v>
          </cell>
        </row>
        <row r="527">
          <cell r="D527" t="str">
            <v>Remise en service du groupe froid de l'administration et du CDI</v>
          </cell>
          <cell r="E527" t="str">
            <v>rendement</v>
          </cell>
          <cell r="F527">
            <v>0</v>
          </cell>
          <cell r="G527" t="str">
            <v>Climatisation</v>
          </cell>
        </row>
        <row r="528">
          <cell r="D528" t="str">
            <v>Remise en service GTC et optimisation paramètres de régulation</v>
          </cell>
          <cell r="E528" t="str">
            <v>rendement</v>
          </cell>
          <cell r="F528">
            <v>0</v>
          </cell>
          <cell r="G528" t="str">
            <v>Régulation</v>
          </cell>
        </row>
        <row r="529">
          <cell r="D529" t="str">
            <v>Remplacement aérothermes gymnase</v>
          </cell>
          <cell r="E529" t="str">
            <v>rendement</v>
          </cell>
          <cell r="F529">
            <v>0</v>
          </cell>
          <cell r="G529" t="str">
            <v>Emission de chaleur</v>
          </cell>
        </row>
        <row r="530">
          <cell r="D530" t="str">
            <v>Remplacement autres menuiseries</v>
          </cell>
          <cell r="E530" t="str">
            <v>gain</v>
          </cell>
          <cell r="F530">
            <v>0</v>
          </cell>
          <cell r="G530" t="str">
            <v>Menuiserie</v>
          </cell>
        </row>
        <row r="531">
          <cell r="D531" t="str">
            <v>Remplacement chaudière et reprise calorifuge</v>
          </cell>
          <cell r="E531" t="str">
            <v>rendement</v>
          </cell>
          <cell r="F531">
            <v>0</v>
          </cell>
          <cell r="G531" t="str">
            <v>Production de chaleur</v>
          </cell>
        </row>
        <row r="532">
          <cell r="D532" t="str">
            <v>Remplacement chaudières logements</v>
          </cell>
          <cell r="E532" t="str">
            <v>rendement</v>
          </cell>
          <cell r="F532">
            <v>0</v>
          </cell>
          <cell r="G532" t="str">
            <v>Production de chaleur</v>
          </cell>
        </row>
        <row r="533">
          <cell r="D533" t="str">
            <v>Remplacement convecteurs logements</v>
          </cell>
          <cell r="E533" t="str">
            <v>rendement</v>
          </cell>
          <cell r="F533">
            <v>0</v>
          </cell>
          <cell r="G533" t="str">
            <v>Emission de chaleur</v>
          </cell>
        </row>
        <row r="534">
          <cell r="D534" t="str">
            <v>Remplacement de l’ensemble des ouvrants</v>
          </cell>
          <cell r="E534" t="str">
            <v>gain</v>
          </cell>
          <cell r="F534">
            <v>0</v>
          </cell>
          <cell r="G534" t="str">
            <v>Menuiserie</v>
          </cell>
        </row>
        <row r="535">
          <cell r="D535" t="str">
            <v>Remplacement de la chaudière des serres</v>
          </cell>
          <cell r="E535" t="str">
            <v>rendement</v>
          </cell>
          <cell r="F535">
            <v>0</v>
          </cell>
          <cell r="G535" t="str">
            <v>Production de chaleur</v>
          </cell>
        </row>
        <row r="536">
          <cell r="D536" t="str">
            <v>Remplacement de la CTA du cdi</v>
          </cell>
          <cell r="E536" t="str">
            <v>gain</v>
          </cell>
          <cell r="F536">
            <v>0</v>
          </cell>
          <cell r="G536" t="str">
            <v>Ventilation</v>
          </cell>
        </row>
        <row r="537">
          <cell r="D537" t="str">
            <v>Remplacement de la CTA du réfectoire</v>
          </cell>
          <cell r="E537" t="str">
            <v>gain</v>
          </cell>
          <cell r="F537">
            <v>0</v>
          </cell>
          <cell r="G537" t="str">
            <v>Ventilation</v>
          </cell>
        </row>
        <row r="538">
          <cell r="D538" t="str">
            <v>Remplacement de la CTA hall d’entrée: CTA double flux</v>
          </cell>
          <cell r="E538" t="str">
            <v>gain</v>
          </cell>
          <cell r="F538">
            <v>0</v>
          </cell>
          <cell r="G538" t="str">
            <v>Ventilation</v>
          </cell>
        </row>
        <row r="539">
          <cell r="D539" t="str">
            <v>Remplacement de la CTA salle à manger</v>
          </cell>
          <cell r="E539" t="str">
            <v>gain</v>
          </cell>
          <cell r="F539">
            <v>0</v>
          </cell>
          <cell r="G539" t="str">
            <v>Ventilation</v>
          </cell>
        </row>
        <row r="540">
          <cell r="D540" t="str">
            <v xml:space="preserve">Remplacement de la CTA salle à manger </v>
          </cell>
          <cell r="E540" t="str">
            <v>gain</v>
          </cell>
          <cell r="F540">
            <v>0</v>
          </cell>
          <cell r="G540" t="str">
            <v>Ventilation</v>
          </cell>
        </row>
        <row r="541">
          <cell r="D541" t="str">
            <v>Remplacement de la CTA salle à manger: CTA double flux</v>
          </cell>
          <cell r="E541" t="str">
            <v>rendement</v>
          </cell>
          <cell r="F541">
            <v>0</v>
          </cell>
          <cell r="G541" t="str">
            <v>Ventilation</v>
          </cell>
        </row>
        <row r="542">
          <cell r="D542" t="str">
            <v>Remplacement de la double flux avec récupération</v>
          </cell>
          <cell r="E542" t="str">
            <v>rendement</v>
          </cell>
          <cell r="F542">
            <v>0</v>
          </cell>
          <cell r="G542" t="str">
            <v>Ventilation</v>
          </cell>
        </row>
        <row r="543">
          <cell r="D543" t="str">
            <v xml:space="preserve">Remplacement de la production d'ECS de la cuisine </v>
          </cell>
          <cell r="E543" t="str">
            <v>rendement</v>
          </cell>
          <cell r="F543">
            <v>0</v>
          </cell>
          <cell r="G543" t="str">
            <v>Eau Chaude Sanitaire</v>
          </cell>
        </row>
        <row r="544">
          <cell r="D544" t="str">
            <v>Remplacement de la régulation du Chauffage et de la ventilation</v>
          </cell>
          <cell r="E544" t="str">
            <v>rendement</v>
          </cell>
          <cell r="F544">
            <v>0</v>
          </cell>
          <cell r="G544" t="str">
            <v>Régulation</v>
          </cell>
        </row>
        <row r="545">
          <cell r="D545" t="str">
            <v>Remplacement de la toiture terrasse</v>
          </cell>
          <cell r="E545" t="str">
            <v>gain</v>
          </cell>
          <cell r="F545">
            <v>0</v>
          </cell>
          <cell r="G545" t="str">
            <v>Plancher Haut</v>
          </cell>
        </row>
        <row r="546">
          <cell r="D546" t="str">
            <v>Remplacement de la toiture zinc</v>
          </cell>
          <cell r="E546" t="str">
            <v>gain</v>
          </cell>
          <cell r="F546">
            <v>0</v>
          </cell>
          <cell r="G546" t="str">
            <v>Plancher Haut</v>
          </cell>
        </row>
        <row r="547">
          <cell r="D547" t="str">
            <v>Remplacement de la ventilation dans la demi-pension</v>
          </cell>
          <cell r="E547" t="str">
            <v>gain</v>
          </cell>
          <cell r="F547">
            <v>0</v>
          </cell>
          <cell r="G547" t="str">
            <v>Ventilation</v>
          </cell>
        </row>
        <row r="548">
          <cell r="D548" t="str">
            <v>Remplacement de la ventilation en demi-pension</v>
          </cell>
          <cell r="E548" t="str">
            <v>gain</v>
          </cell>
          <cell r="F548">
            <v>0</v>
          </cell>
          <cell r="G548" t="str">
            <v>Ventilation</v>
          </cell>
        </row>
        <row r="549">
          <cell r="D549" t="str">
            <v>Remplacement de la verrière du passage couvert</v>
          </cell>
          <cell r="E549" t="str">
            <v>gain</v>
          </cell>
          <cell r="F549">
            <v>0</v>
          </cell>
          <cell r="G549" t="str">
            <v>Menuiserie</v>
          </cell>
        </row>
        <row r="550">
          <cell r="D550" t="str">
            <v>Remplacement de la verrière principale</v>
          </cell>
          <cell r="E550" t="str">
            <v>gain</v>
          </cell>
          <cell r="F550">
            <v>0</v>
          </cell>
          <cell r="G550" t="str">
            <v>Menuiserie</v>
          </cell>
        </row>
        <row r="551">
          <cell r="D551" t="str">
            <v>Remplacement de l'échangeur de la production d'ECS de la cuisine</v>
          </cell>
          <cell r="E551" t="str">
            <v>rendement</v>
          </cell>
          <cell r="F551">
            <v>0</v>
          </cell>
          <cell r="G551" t="str">
            <v>Eau Chaude Sanitaire</v>
          </cell>
        </row>
        <row r="552">
          <cell r="D552" t="str">
            <v>Remplacement de l'éclairage</v>
          </cell>
          <cell r="E552" t="str">
            <v>gain</v>
          </cell>
          <cell r="F552">
            <v>0</v>
          </cell>
          <cell r="G552" t="str">
            <v>Eclairage</v>
          </cell>
        </row>
        <row r="553">
          <cell r="D553" t="str">
            <v>Remplacement de l'ensemble des luminaires par luminaires à LED</v>
          </cell>
          <cell r="E553" t="str">
            <v>gain</v>
          </cell>
          <cell r="F553">
            <v>0</v>
          </cell>
          <cell r="G553" t="str">
            <v>Eclairage</v>
          </cell>
        </row>
        <row r="554">
          <cell r="D554" t="str">
            <v>Remplacement de l'ensemble des ouvrants</v>
          </cell>
          <cell r="E554" t="str">
            <v>gain</v>
          </cell>
          <cell r="F554">
            <v>0</v>
          </cell>
          <cell r="G554" t="str">
            <v>Menuiserie</v>
          </cell>
        </row>
        <row r="555">
          <cell r="D555" t="str">
            <v>Remplacement de l'ensemble des ouvrants des deux bâtiments principaux</v>
          </cell>
          <cell r="E555" t="str">
            <v>gain</v>
          </cell>
          <cell r="F555">
            <v>0</v>
          </cell>
          <cell r="G555" t="str">
            <v>Menuiserie</v>
          </cell>
        </row>
        <row r="556">
          <cell r="D556" t="str">
            <v>Remplacement de l'ensemble des ouvrants des logements de fonction</v>
          </cell>
          <cell r="E556" t="str">
            <v>gain</v>
          </cell>
          <cell r="F556">
            <v>0</v>
          </cell>
          <cell r="G556" t="str">
            <v>Menuiserie</v>
          </cell>
        </row>
        <row r="557">
          <cell r="D557" t="str">
            <v>Remplacement de tous les moteurs actuels par des moteurs à basse consommation</v>
          </cell>
          <cell r="E557" t="str">
            <v>gain</v>
          </cell>
          <cell r="F557">
            <v>0</v>
          </cell>
          <cell r="G557" t="str">
            <v>Ventilation</v>
          </cell>
        </row>
        <row r="558">
          <cell r="D558" t="str">
            <v>Remplacement de tous les ouvrants</v>
          </cell>
          <cell r="E558" t="str">
            <v>gain</v>
          </cell>
          <cell r="F558">
            <v>0</v>
          </cell>
          <cell r="G558" t="str">
            <v>Menuiserie</v>
          </cell>
        </row>
        <row r="559">
          <cell r="D559" t="str">
            <v>Remplacement de toutes les baies verticales</v>
          </cell>
          <cell r="E559" t="str">
            <v>gain</v>
          </cell>
          <cell r="F559">
            <v>0</v>
          </cell>
          <cell r="G559" t="str">
            <v>Menuiserie</v>
          </cell>
        </row>
        <row r="560">
          <cell r="D560" t="str">
            <v>Remplacement de toutes les fenêtres</v>
          </cell>
          <cell r="E560" t="str">
            <v>gain</v>
          </cell>
          <cell r="F560">
            <v>0</v>
          </cell>
          <cell r="G560" t="str">
            <v>Menuiserie</v>
          </cell>
        </row>
        <row r="561">
          <cell r="D561" t="str">
            <v xml:space="preserve">Remplacement des bruleurs </v>
          </cell>
          <cell r="E561" t="str">
            <v>rendement</v>
          </cell>
          <cell r="F561">
            <v>0</v>
          </cell>
          <cell r="G561" t="str">
            <v>Production de chaleur</v>
          </cell>
        </row>
        <row r="562">
          <cell r="D562" t="str">
            <v>Remplacement des chaudières</v>
          </cell>
          <cell r="E562" t="str">
            <v>rendement</v>
          </cell>
          <cell r="F562">
            <v>0</v>
          </cell>
          <cell r="G562" t="str">
            <v>Production de chaleur</v>
          </cell>
        </row>
        <row r="563">
          <cell r="D563" t="str">
            <v>Remplacement des chaudières du collège</v>
          </cell>
          <cell r="E563" t="str">
            <v>rendement</v>
          </cell>
          <cell r="F563">
            <v>0</v>
          </cell>
          <cell r="G563" t="str">
            <v>Production de chaleur</v>
          </cell>
        </row>
        <row r="564">
          <cell r="D564" t="str">
            <v>Remplacement des circulateurs par circulateurs à vitesse variable</v>
          </cell>
          <cell r="E564" t="str">
            <v>gain</v>
          </cell>
          <cell r="F564">
            <v>0</v>
          </cell>
          <cell r="G564" t="str">
            <v>Distribution de chaleur</v>
          </cell>
        </row>
        <row r="565">
          <cell r="D565" t="str">
            <v>Remplacement des CTA</v>
          </cell>
          <cell r="E565" t="str">
            <v>gain</v>
          </cell>
          <cell r="F565">
            <v>0</v>
          </cell>
          <cell r="G565" t="str">
            <v>Ventilation</v>
          </cell>
        </row>
        <row r="566">
          <cell r="D566" t="str">
            <v>Remplacement des CTA de la demi-pension</v>
          </cell>
          <cell r="E566" t="str">
            <v>gain</v>
          </cell>
          <cell r="F566">
            <v>0</v>
          </cell>
          <cell r="G566" t="str">
            <v>Ventilation</v>
          </cell>
        </row>
        <row r="567">
          <cell r="D567" t="str">
            <v>Remplacement des CTA de la salle de lecture, du gymnase, de la salle de mécanique et de la salle d'électronique</v>
          </cell>
          <cell r="E567" t="str">
            <v>gain</v>
          </cell>
          <cell r="F567">
            <v>0</v>
          </cell>
          <cell r="G567" t="str">
            <v>Ventilation</v>
          </cell>
        </row>
        <row r="568">
          <cell r="D568" t="str">
            <v>Remplacement des CTA de la zone demi-pension</v>
          </cell>
          <cell r="E568" t="str">
            <v>gain</v>
          </cell>
          <cell r="F568">
            <v>0</v>
          </cell>
          <cell r="G568" t="str">
            <v>Ventilation</v>
          </cell>
        </row>
        <row r="569">
          <cell r="D569" t="str">
            <v>Remplacement des CTA double-flux de la demi-pension</v>
          </cell>
          <cell r="E569" t="str">
            <v>gain</v>
          </cell>
          <cell r="F569">
            <v>0</v>
          </cell>
          <cell r="G569" t="str">
            <v>Ventilation</v>
          </cell>
        </row>
        <row r="570">
          <cell r="D570" t="str">
            <v>Remplacement des CTA du bâtiment principal</v>
          </cell>
          <cell r="E570" t="str">
            <v>gain</v>
          </cell>
          <cell r="F570">
            <v>0</v>
          </cell>
          <cell r="G570" t="str">
            <v>Ventilation</v>
          </cell>
        </row>
        <row r="571">
          <cell r="D571" t="str">
            <v>Remplacement des CTA par des centrales performantes avec récupérateur de chaleur</v>
          </cell>
          <cell r="E571" t="str">
            <v>gain</v>
          </cell>
          <cell r="F571">
            <v>0</v>
          </cell>
          <cell r="G571" t="str">
            <v>Ventilation</v>
          </cell>
        </row>
        <row r="572">
          <cell r="D572" t="str">
            <v>Remplacement des CTA restaurant/annexes cuisine, vestiaires gymnase et salle polyvalente</v>
          </cell>
          <cell r="E572" t="str">
            <v>gain</v>
          </cell>
          <cell r="F572">
            <v>0</v>
          </cell>
          <cell r="G572" t="str">
            <v>Ventilation</v>
          </cell>
        </row>
        <row r="573">
          <cell r="D573" t="str">
            <v>Remplacement des CTA salle à manger, légumerie et salles techniques</v>
          </cell>
          <cell r="E573" t="str">
            <v>gain</v>
          </cell>
          <cell r="F573">
            <v>0</v>
          </cell>
          <cell r="G573" t="str">
            <v>Ventilation</v>
          </cell>
        </row>
        <row r="574">
          <cell r="D574" t="str">
            <v>Remplacement des CTA salle de sciences, foyer élèves, salle de sports et laverie</v>
          </cell>
          <cell r="E574" t="str">
            <v>gain</v>
          </cell>
          <cell r="F574">
            <v>0</v>
          </cell>
          <cell r="G574" t="str">
            <v>Ventilation</v>
          </cell>
        </row>
        <row r="575">
          <cell r="D575" t="str">
            <v>Remplacement des détecteurs de présence défectueux</v>
          </cell>
          <cell r="E575" t="str">
            <v>gain</v>
          </cell>
          <cell r="F575">
            <v>0</v>
          </cell>
          <cell r="G575" t="str">
            <v>Régulation</v>
          </cell>
        </row>
        <row r="576">
          <cell r="D576" t="str">
            <v>Remplacement des luminaires</v>
          </cell>
          <cell r="E576" t="str">
            <v>gain</v>
          </cell>
          <cell r="F576">
            <v>0</v>
          </cell>
          <cell r="G576" t="str">
            <v>Eclairage</v>
          </cell>
        </row>
        <row r="577">
          <cell r="D577" t="str">
            <v>Remplacement des luminaires restant</v>
          </cell>
          <cell r="E577" t="str">
            <v>gain</v>
          </cell>
          <cell r="F577">
            <v>0</v>
          </cell>
          <cell r="G577" t="str">
            <v>Eclairage</v>
          </cell>
        </row>
        <row r="578">
          <cell r="D578" t="str">
            <v>Remplacement des luminaires restant par des TF T5 et LED</v>
          </cell>
          <cell r="E578" t="str">
            <v>gain</v>
          </cell>
          <cell r="F578">
            <v>0</v>
          </cell>
          <cell r="G578" t="str">
            <v>Eclairage</v>
          </cell>
        </row>
        <row r="579">
          <cell r="D579" t="str">
            <v>Remplacement des menuiseries</v>
          </cell>
          <cell r="E579" t="str">
            <v>gain</v>
          </cell>
          <cell r="F579">
            <v>0</v>
          </cell>
          <cell r="G579" t="str">
            <v>Menuiserie</v>
          </cell>
        </row>
        <row r="580">
          <cell r="D580" t="str">
            <v xml:space="preserve">Remplacement des menuiseries </v>
          </cell>
          <cell r="E580" t="str">
            <v>gain</v>
          </cell>
          <cell r="F580">
            <v>0</v>
          </cell>
          <cell r="G580" t="str">
            <v>Menuiserie</v>
          </cell>
        </row>
        <row r="581">
          <cell r="D581" t="str">
            <v>Remplacement des menuiseries en simple vitrage</v>
          </cell>
          <cell r="E581" t="str">
            <v>gain</v>
          </cell>
          <cell r="F581">
            <v>0</v>
          </cell>
          <cell r="G581" t="str">
            <v>Menuiserie</v>
          </cell>
        </row>
        <row r="582">
          <cell r="D582" t="str">
            <v>Remplacement des menuiseries extérieures non rénovées</v>
          </cell>
          <cell r="E582" t="str">
            <v>gain</v>
          </cell>
          <cell r="F582">
            <v>0</v>
          </cell>
          <cell r="G582" t="str">
            <v>Menuiserie</v>
          </cell>
        </row>
        <row r="583">
          <cell r="D583" t="str">
            <v>Remplacement des menuiseries extérieurs</v>
          </cell>
          <cell r="E583" t="str">
            <v>gain</v>
          </cell>
          <cell r="F583">
            <v>0</v>
          </cell>
          <cell r="G583" t="str">
            <v>Menuiserie</v>
          </cell>
        </row>
        <row r="584">
          <cell r="D584" t="str">
            <v>Remplacement des mex et de la verrière avec VR</v>
          </cell>
          <cell r="E584" t="str">
            <v>gain</v>
          </cell>
          <cell r="F584">
            <v>0</v>
          </cell>
          <cell r="G584" t="str">
            <v>Menuiserie</v>
          </cell>
        </row>
        <row r="585">
          <cell r="D585" t="str">
            <v>Remplacement des ouvrants</v>
          </cell>
          <cell r="E585" t="str">
            <v>gain</v>
          </cell>
          <cell r="F585">
            <v>0</v>
          </cell>
          <cell r="G585" t="str">
            <v>Menuiserie</v>
          </cell>
        </row>
        <row r="586">
          <cell r="D586" t="str">
            <v xml:space="preserve">Remplacement des ouvrants </v>
          </cell>
          <cell r="E586" t="str">
            <v>gain</v>
          </cell>
          <cell r="F586">
            <v>0</v>
          </cell>
          <cell r="G586" t="str">
            <v>Menuiserie</v>
          </cell>
        </row>
        <row r="587">
          <cell r="D587" t="str">
            <v>Remplacement des ouvrants (PVC 4/16/4)</v>
          </cell>
          <cell r="E587" t="str">
            <v>gain</v>
          </cell>
          <cell r="F587">
            <v>0</v>
          </cell>
          <cell r="G587" t="str">
            <v>Menuiserie</v>
          </cell>
        </row>
        <row r="588">
          <cell r="D588" t="str">
            <v>Remplacement des ouvrants défectueux</v>
          </cell>
          <cell r="E588" t="str">
            <v>gain</v>
          </cell>
          <cell r="F588">
            <v>0</v>
          </cell>
          <cell r="G588" t="str">
            <v>Menuiserie</v>
          </cell>
        </row>
        <row r="589">
          <cell r="D589" t="str">
            <v xml:space="preserve">Remplacement des ouvrants des bâtiments de 1900 et 1970 </v>
          </cell>
          <cell r="E589" t="str">
            <v>gain</v>
          </cell>
          <cell r="F589">
            <v>0</v>
          </cell>
          <cell r="G589" t="str">
            <v>Menuiserie</v>
          </cell>
        </row>
        <row r="590">
          <cell r="D590" t="str">
            <v>Remplacement des ouvrants des logements de fonction</v>
          </cell>
          <cell r="E590" t="str">
            <v>gain</v>
          </cell>
          <cell r="F590">
            <v>0</v>
          </cell>
          <cell r="G590" t="str">
            <v>Menuiserie</v>
          </cell>
        </row>
        <row r="591">
          <cell r="D591" t="str">
            <v>Remplacement des ouvrants des logements de fonction et de certaines menuiseries du collège</v>
          </cell>
          <cell r="E591" t="str">
            <v>gain</v>
          </cell>
          <cell r="F591">
            <v>0</v>
          </cell>
          <cell r="G591" t="str">
            <v>Menuiserie</v>
          </cell>
        </row>
        <row r="592">
          <cell r="D592" t="str">
            <v>Remplacement des ouvrants du collège</v>
          </cell>
          <cell r="E592" t="str">
            <v>gain</v>
          </cell>
          <cell r="F592">
            <v>0</v>
          </cell>
          <cell r="G592" t="str">
            <v>Menuiserie</v>
          </cell>
        </row>
        <row r="593">
          <cell r="D593" t="str">
            <v>Remplacement des panneaux rayonnants des préfabriqués</v>
          </cell>
          <cell r="E593" t="str">
            <v>rendement</v>
          </cell>
          <cell r="F593">
            <v>0</v>
          </cell>
          <cell r="G593" t="str">
            <v>Emission de chaleur</v>
          </cell>
        </row>
        <row r="594">
          <cell r="D594" t="str">
            <v>Remplacement des pavés de verre du gymnase par des menuiseries</v>
          </cell>
          <cell r="E594" t="str">
            <v>gain</v>
          </cell>
          <cell r="F594">
            <v>0</v>
          </cell>
          <cell r="G594" t="str">
            <v>Menuiserie</v>
          </cell>
        </row>
        <row r="595">
          <cell r="D595" t="str">
            <v>Remplacement des polycarbonates</v>
          </cell>
          <cell r="E595" t="str">
            <v>gain</v>
          </cell>
          <cell r="F595">
            <v>0</v>
          </cell>
          <cell r="G595" t="str">
            <v>Menuiserie</v>
          </cell>
        </row>
        <row r="596">
          <cell r="D596" t="str">
            <v>Remplacement des protections solaires du CDI</v>
          </cell>
          <cell r="E596" t="str">
            <v>gain</v>
          </cell>
          <cell r="F596">
            <v>0</v>
          </cell>
          <cell r="G596" t="str">
            <v>Production EnR</v>
          </cell>
        </row>
        <row r="597">
          <cell r="D597" t="str">
            <v>Remplacement des radiateurs en fonte et pose de robinets thermostatiques</v>
          </cell>
          <cell r="E597" t="str">
            <v xml:space="preserve">rendement </v>
          </cell>
          <cell r="F597">
            <v>0</v>
          </cell>
          <cell r="G597" t="str">
            <v>Emission de chaleur</v>
          </cell>
        </row>
        <row r="598">
          <cell r="D598" t="str">
            <v>Remplacement des radiateurs en logements de fonction</v>
          </cell>
          <cell r="E598" t="str">
            <v xml:space="preserve">rendement </v>
          </cell>
          <cell r="F598">
            <v>0</v>
          </cell>
          <cell r="G598" t="str">
            <v>Emission de chaleur</v>
          </cell>
        </row>
        <row r="599">
          <cell r="D599" t="str">
            <v>Remplacement des simple-vitrages</v>
          </cell>
          <cell r="E599" t="str">
            <v>gain</v>
          </cell>
          <cell r="F599">
            <v>0</v>
          </cell>
          <cell r="G599" t="str">
            <v>Menuiserie</v>
          </cell>
        </row>
        <row r="600">
          <cell r="D600" t="str">
            <v>Remplacement des ventilateurs par des ventilateurs basse consommation</v>
          </cell>
          <cell r="E600" t="str">
            <v>gain</v>
          </cell>
          <cell r="F600">
            <v>0</v>
          </cell>
          <cell r="G600" t="str">
            <v>Ventilation</v>
          </cell>
        </row>
        <row r="601">
          <cell r="D601" t="str">
            <v>Remplacement du préparateur ECS de la cuisine par un préparateur à condensation</v>
          </cell>
          <cell r="E601" t="str">
            <v>rendement</v>
          </cell>
          <cell r="F601">
            <v>0</v>
          </cell>
          <cell r="G601" t="str">
            <v>Eau Chaude Sanitaire</v>
          </cell>
        </row>
        <row r="602">
          <cell r="D602" t="str">
            <v>Remplacement du système de production d'ECS du gymnase</v>
          </cell>
          <cell r="E602" t="str">
            <v>gain</v>
          </cell>
          <cell r="F602">
            <v>0</v>
          </cell>
          <cell r="G602" t="str">
            <v>Eau Chaude Sanitaire</v>
          </cell>
        </row>
        <row r="603">
          <cell r="D603" t="str">
            <v>Remplacement d'une partie des ouvrants</v>
          </cell>
          <cell r="E603" t="str">
            <v>gain</v>
          </cell>
          <cell r="G603" t="str">
            <v>Menuiserie</v>
          </cell>
        </row>
        <row r="604">
          <cell r="D604" t="str">
            <v>Remplacement menuiserie (bâtiment A, E)</v>
          </cell>
          <cell r="E604" t="str">
            <v>gain</v>
          </cell>
          <cell r="F604">
            <v>0</v>
          </cell>
          <cell r="G604" t="str">
            <v>Menuiserie</v>
          </cell>
        </row>
        <row r="605">
          <cell r="D605" t="str">
            <v>Remplacement menuiseries circulation</v>
          </cell>
          <cell r="E605" t="str">
            <v>gain</v>
          </cell>
          <cell r="F605">
            <v>0</v>
          </cell>
          <cell r="G605" t="str">
            <v>Menuiserie</v>
          </cell>
        </row>
        <row r="606">
          <cell r="D606" t="str">
            <v>Remplacement radiateurs + robinet thermostatique</v>
          </cell>
          <cell r="E606" t="str">
            <v>rendement</v>
          </cell>
          <cell r="F606">
            <v>0</v>
          </cell>
          <cell r="G606" t="str">
            <v>Emission de chaleur</v>
          </cell>
        </row>
        <row r="607">
          <cell r="D607" t="str">
            <v>Remplacement régulation CTA</v>
          </cell>
          <cell r="E607" t="str">
            <v>gain</v>
          </cell>
          <cell r="F607">
            <v>0</v>
          </cell>
          <cell r="G607" t="str">
            <v>Régulation</v>
          </cell>
        </row>
        <row r="608">
          <cell r="D608" t="str">
            <v>Renforcement thermique des façades</v>
          </cell>
          <cell r="E608" t="str">
            <v>gain</v>
          </cell>
          <cell r="F608">
            <v>0</v>
          </cell>
          <cell r="G608" t="str">
            <v>Paroi verticale</v>
          </cell>
        </row>
        <row r="609">
          <cell r="D609" t="str">
            <v xml:space="preserve">Rénovation de l'éclairage </v>
          </cell>
          <cell r="E609" t="str">
            <v>gain</v>
          </cell>
          <cell r="F609">
            <v>0</v>
          </cell>
          <cell r="G609" t="str">
            <v>Eclairage</v>
          </cell>
        </row>
        <row r="610">
          <cell r="D610" t="str">
            <v>Rénovation des toitures végétalisées</v>
          </cell>
          <cell r="E610" t="str">
            <v>gain</v>
          </cell>
          <cell r="F610">
            <v>0</v>
          </cell>
          <cell r="G610" t="str">
            <v>Plancher Haut</v>
          </cell>
        </row>
        <row r="611">
          <cell r="D611" t="str">
            <v>rénovation sous station internat</v>
          </cell>
          <cell r="E611" t="str">
            <v>rendement</v>
          </cell>
          <cell r="F611">
            <v>0</v>
          </cell>
          <cell r="G611" t="str">
            <v>Production de chaleur</v>
          </cell>
        </row>
        <row r="612">
          <cell r="D612" t="str">
            <v>Reprise de l’étanchéité des ouvrants</v>
          </cell>
          <cell r="E612" t="str">
            <v>gain</v>
          </cell>
          <cell r="F612">
            <v>0</v>
          </cell>
          <cell r="G612" t="str">
            <v>Menuiserie</v>
          </cell>
        </row>
        <row r="613">
          <cell r="D613" t="str">
            <v>Reprise de l’étanchéité des toitures terrasses</v>
          </cell>
          <cell r="E613" t="str">
            <v>gain</v>
          </cell>
          <cell r="F613">
            <v>0</v>
          </cell>
          <cell r="G613" t="str">
            <v>Plancher Haut</v>
          </cell>
        </row>
        <row r="614">
          <cell r="D614" t="str">
            <v>Reprise de l’étanchéité des toitures terrasses et complément d’isolation</v>
          </cell>
          <cell r="E614" t="str">
            <v>gain</v>
          </cell>
          <cell r="F614">
            <v>0</v>
          </cell>
          <cell r="G614" t="str">
            <v>Plancher Haut</v>
          </cell>
        </row>
        <row r="615">
          <cell r="D615" t="str">
            <v>Reprise de l’isolation thermique par l’extérieur</v>
          </cell>
          <cell r="E615" t="str">
            <v>gain</v>
          </cell>
          <cell r="F615">
            <v>0</v>
          </cell>
          <cell r="G615" t="str">
            <v>Paroi verticale</v>
          </cell>
        </row>
        <row r="616">
          <cell r="D616" t="str">
            <v>Reprise de l'ensemble des toitures et verrières</v>
          </cell>
          <cell r="E616" t="str">
            <v>gain</v>
          </cell>
          <cell r="F616">
            <v>0</v>
          </cell>
          <cell r="G616" t="str">
            <v>Menuiserie</v>
          </cell>
        </row>
        <row r="617">
          <cell r="D617" t="str">
            <v>Reprise de l'étanchéité à l'air</v>
          </cell>
          <cell r="E617" t="str">
            <v>gain</v>
          </cell>
          <cell r="F617">
            <v>0</v>
          </cell>
          <cell r="G617" t="str">
            <v>Menuiserie</v>
          </cell>
        </row>
        <row r="618">
          <cell r="D618" t="str">
            <v>Reprise de l'étanchéité à l'air - collège</v>
          </cell>
          <cell r="E618" t="str">
            <v>gain</v>
          </cell>
          <cell r="F618">
            <v>0</v>
          </cell>
          <cell r="G618" t="str">
            <v>Menuiserie</v>
          </cell>
        </row>
        <row r="619">
          <cell r="D619" t="str">
            <v>Reprise de l'étanchéité à l'air des fenêtres</v>
          </cell>
          <cell r="E619" t="str">
            <v>gain</v>
          </cell>
          <cell r="F619">
            <v>0</v>
          </cell>
          <cell r="G619" t="str">
            <v>Menuiserie</v>
          </cell>
        </row>
        <row r="620">
          <cell r="D620" t="str">
            <v>Reprise de l'étanchéité à l'air des menuiseries</v>
          </cell>
          <cell r="E620" t="str">
            <v>gain</v>
          </cell>
          <cell r="F620">
            <v>0</v>
          </cell>
          <cell r="G620" t="str">
            <v>Menuiserie</v>
          </cell>
        </row>
        <row r="621">
          <cell r="D621" t="str">
            <v>Reprise de l'étanchéité à l'air des ouvrants</v>
          </cell>
          <cell r="E621" t="str">
            <v>gain</v>
          </cell>
          <cell r="F621">
            <v>0</v>
          </cell>
          <cell r="G621" t="str">
            <v>Menuiserie</v>
          </cell>
        </row>
        <row r="622">
          <cell r="D622" t="str">
            <v>Reprise de l'étanchéité de certains ouvrants</v>
          </cell>
          <cell r="E622" t="str">
            <v>gain</v>
          </cell>
          <cell r="G622" t="str">
            <v>Menuiserie</v>
          </cell>
        </row>
        <row r="623">
          <cell r="D623" t="str">
            <v>Reprise de l'étanchéité de la toiture terrasse</v>
          </cell>
          <cell r="E623" t="str">
            <v>gain</v>
          </cell>
          <cell r="F623">
            <v>0</v>
          </cell>
          <cell r="G623" t="str">
            <v>Plancher Haut</v>
          </cell>
        </row>
        <row r="624">
          <cell r="D624" t="str">
            <v>Reprise de l'étanchéité de la toiture zinc</v>
          </cell>
          <cell r="E624" t="str">
            <v>gain</v>
          </cell>
          <cell r="F624">
            <v>0</v>
          </cell>
          <cell r="G624" t="str">
            <v>Plancher Haut</v>
          </cell>
        </row>
        <row r="625">
          <cell r="D625" t="str">
            <v xml:space="preserve">Reprise de l'étancheité des fenetres </v>
          </cell>
          <cell r="E625" t="str">
            <v>gain</v>
          </cell>
          <cell r="F625">
            <v>0</v>
          </cell>
          <cell r="G625" t="str">
            <v>Menuiserie</v>
          </cell>
        </row>
        <row r="626">
          <cell r="D626" t="str">
            <v>Reprise de l'étanchéité des menuiseries</v>
          </cell>
          <cell r="E626" t="str">
            <v>gain</v>
          </cell>
          <cell r="F626">
            <v>0</v>
          </cell>
          <cell r="G626" t="str">
            <v>Menuiserie</v>
          </cell>
        </row>
        <row r="627">
          <cell r="D627" t="str">
            <v>Reprise de l'étanchéité des menuiseries de l'administration et de l'enseignement</v>
          </cell>
          <cell r="E627" t="str">
            <v>gain</v>
          </cell>
          <cell r="F627">
            <v>0</v>
          </cell>
          <cell r="G627" t="str">
            <v>Menuiserie</v>
          </cell>
        </row>
        <row r="628">
          <cell r="D628" t="str">
            <v>Reprise de l'étanchéite des ouvrants</v>
          </cell>
          <cell r="E628" t="str">
            <v>gain</v>
          </cell>
          <cell r="F628">
            <v>0</v>
          </cell>
          <cell r="G628" t="str">
            <v>Menuiserie</v>
          </cell>
        </row>
        <row r="629">
          <cell r="D629" t="str">
            <v>Reprise de l'étanchéité des ouvrants</v>
          </cell>
          <cell r="E629" t="str">
            <v>gain</v>
          </cell>
          <cell r="F629">
            <v>0</v>
          </cell>
          <cell r="G629" t="str">
            <v>Menuiserie</v>
          </cell>
        </row>
        <row r="630">
          <cell r="D630" t="str">
            <v xml:space="preserve">Reprise de l'étancheité des ouvrants </v>
          </cell>
          <cell r="E630" t="str">
            <v>gain</v>
          </cell>
          <cell r="F630">
            <v>0</v>
          </cell>
          <cell r="G630" t="str">
            <v>Menuiserie</v>
          </cell>
        </row>
        <row r="631">
          <cell r="D631" t="str">
            <v>Reprise de l'étanchéité des ouvrants des deux bâtiments principaux</v>
          </cell>
          <cell r="E631" t="str">
            <v>gain</v>
          </cell>
          <cell r="F631">
            <v>0</v>
          </cell>
          <cell r="G631" t="str">
            <v>Menuiserie</v>
          </cell>
        </row>
        <row r="632">
          <cell r="D632" t="str">
            <v>Reprise de l'étanchéité des ouvrants des logements de fonction</v>
          </cell>
          <cell r="E632" t="str">
            <v>gain</v>
          </cell>
          <cell r="F632">
            <v>0</v>
          </cell>
          <cell r="G632" t="str">
            <v>Menuiserie</v>
          </cell>
        </row>
        <row r="633">
          <cell r="D633" t="str">
            <v>Reprise de l'étanchéité des ouvrants des logements de fonction et du bâtiment collège</v>
          </cell>
          <cell r="E633" t="str">
            <v>gain</v>
          </cell>
          <cell r="F633">
            <v>0</v>
          </cell>
          <cell r="G633" t="str">
            <v>Menuiserie</v>
          </cell>
        </row>
        <row r="634">
          <cell r="D634" t="str">
            <v>Reprise de l'étanchéité des ouvrants du collège</v>
          </cell>
          <cell r="E634" t="str">
            <v>gain</v>
          </cell>
          <cell r="F634">
            <v>0</v>
          </cell>
          <cell r="G634" t="str">
            <v>Menuiserie</v>
          </cell>
        </row>
        <row r="635">
          <cell r="D635" t="str">
            <v>Reprise de l'étanchéité des portes du hall</v>
          </cell>
          <cell r="E635" t="str">
            <v>gain</v>
          </cell>
          <cell r="F635">
            <v>0</v>
          </cell>
          <cell r="G635" t="str">
            <v>Menuiserie</v>
          </cell>
        </row>
        <row r="636">
          <cell r="D636" t="str">
            <v>Reprise de l'étanchéité des portes du rez-de-chaussée</v>
          </cell>
          <cell r="E636" t="str">
            <v>gain</v>
          </cell>
          <cell r="F636">
            <v>0</v>
          </cell>
          <cell r="G636" t="str">
            <v>Menuiserie</v>
          </cell>
        </row>
        <row r="637">
          <cell r="D637" t="str">
            <v>Reprise de l'étanchéité des réseaux aérauliques</v>
          </cell>
          <cell r="E637" t="str">
            <v>gain</v>
          </cell>
          <cell r="F637">
            <v>0</v>
          </cell>
          <cell r="G637" t="str">
            <v>Ventilation</v>
          </cell>
        </row>
        <row r="638">
          <cell r="D638" t="str">
            <v>Reprise de l'étanchéité des toitures terrasses</v>
          </cell>
          <cell r="E638" t="str">
            <v>gain</v>
          </cell>
          <cell r="F638">
            <v>0</v>
          </cell>
          <cell r="G638" t="str">
            <v>Plancher Haut</v>
          </cell>
        </row>
        <row r="639">
          <cell r="D639" t="str">
            <v>Reprise de l'étanchéité des TT</v>
          </cell>
          <cell r="E639" t="str">
            <v>gain</v>
          </cell>
          <cell r="F639">
            <v>0</v>
          </cell>
          <cell r="G639" t="str">
            <v>Plancher Haut</v>
          </cell>
        </row>
        <row r="640">
          <cell r="D640" t="str">
            <v xml:space="preserve">Reprise de l'étanchéité du gymnase </v>
          </cell>
          <cell r="E640" t="str">
            <v>gain</v>
          </cell>
          <cell r="F640">
            <v>0</v>
          </cell>
          <cell r="G640" t="str">
            <v>Menuiserie</v>
          </cell>
        </row>
        <row r="641">
          <cell r="D641" t="str">
            <v>Reprise de l'isolation de la toiture terrasse du CDI</v>
          </cell>
          <cell r="E641" t="str">
            <v>gain</v>
          </cell>
          <cell r="F641">
            <v>0</v>
          </cell>
          <cell r="G641" t="str">
            <v>Plancher Haut</v>
          </cell>
        </row>
        <row r="642">
          <cell r="D642" t="str">
            <v>Reprise de l'isolation des planchers bas donnant sur le parking</v>
          </cell>
          <cell r="E642" t="str">
            <v>gain</v>
          </cell>
          <cell r="F642">
            <v>0</v>
          </cell>
          <cell r="G642" t="str">
            <v>Plancher Bas</v>
          </cell>
        </row>
        <row r="643">
          <cell r="D643" t="str">
            <v>Reprise de l'isolation des planchers hauts donnant sur les installations sportives</v>
          </cell>
          <cell r="E643" t="str">
            <v>gain</v>
          </cell>
          <cell r="F643">
            <v>0</v>
          </cell>
          <cell r="G643" t="str">
            <v>Plancher Haut</v>
          </cell>
        </row>
        <row r="644">
          <cell r="D644" t="str">
            <v>Reprise de l'isolation des toitures terrasses</v>
          </cell>
          <cell r="E644" t="str">
            <v>gain</v>
          </cell>
          <cell r="F644">
            <v>0</v>
          </cell>
          <cell r="G644" t="str">
            <v>Plancher Haut</v>
          </cell>
        </row>
        <row r="645">
          <cell r="D645" t="str">
            <v>Reprise de l'isolation thermique par l'intérieur</v>
          </cell>
          <cell r="E645" t="str">
            <v>gain</v>
          </cell>
          <cell r="F645">
            <v>0</v>
          </cell>
          <cell r="G645" t="str">
            <v>Paroi verticale</v>
          </cell>
        </row>
        <row r="646">
          <cell r="D646" t="str">
            <v>Reprise des combles perdus</v>
          </cell>
          <cell r="E646" t="str">
            <v>gain</v>
          </cell>
          <cell r="F646">
            <v>0</v>
          </cell>
          <cell r="G646" t="str">
            <v>Plancher Bas</v>
          </cell>
        </row>
        <row r="647">
          <cell r="D647" t="str">
            <v>Reprise des défauts constatés sur la ventilation</v>
          </cell>
          <cell r="E647" t="str">
            <v>gain</v>
          </cell>
          <cell r="F647">
            <v>0</v>
          </cell>
          <cell r="G647" t="str">
            <v>Ventilation</v>
          </cell>
        </row>
        <row r="648">
          <cell r="D648" t="str">
            <v>Reprise du calorifuge des CTA et correction des anomalies</v>
          </cell>
          <cell r="E648" t="str">
            <v>rendement</v>
          </cell>
          <cell r="F648">
            <v>0</v>
          </cell>
          <cell r="G648" t="str">
            <v>Ventilation</v>
          </cell>
        </row>
        <row r="649">
          <cell r="D649" t="str">
            <v>Reprise du calorifugeage défectueux</v>
          </cell>
          <cell r="E649" t="str">
            <v>rendement</v>
          </cell>
          <cell r="F649">
            <v>0</v>
          </cell>
          <cell r="G649" t="str">
            <v>Emission de chaleur</v>
          </cell>
        </row>
        <row r="650">
          <cell r="D650" t="str">
            <v>Reprise isolation plancher bas</v>
          </cell>
          <cell r="E650" t="str">
            <v>gain</v>
          </cell>
          <cell r="F650">
            <v>0</v>
          </cell>
          <cell r="G650" t="str">
            <v>Plancher Bas</v>
          </cell>
        </row>
        <row r="651">
          <cell r="D651" t="str">
            <v>Reprise soufflage et extraction en cuisine et laverie</v>
          </cell>
          <cell r="E651" t="str">
            <v>gain</v>
          </cell>
          <cell r="F651">
            <v>0</v>
          </cell>
          <cell r="G651" t="str">
            <v>Ventilation</v>
          </cell>
        </row>
        <row r="652">
          <cell r="D652" t="str">
            <v>Reprise toiture terrasse en isolation inversée</v>
          </cell>
          <cell r="E652" t="str">
            <v>gain</v>
          </cell>
          <cell r="F652">
            <v>0</v>
          </cell>
          <cell r="G652" t="str">
            <v>Plancher Haut</v>
          </cell>
        </row>
        <row r="653">
          <cell r="D653" t="str">
            <v>Reprises des joints d'étanchéité</v>
          </cell>
          <cell r="E653" t="str">
            <v>gain</v>
          </cell>
          <cell r="F653">
            <v>0</v>
          </cell>
          <cell r="G653" t="str">
            <v>Menuiserie</v>
          </cell>
        </row>
        <row r="654">
          <cell r="D654" t="str">
            <v>Reprises ponctuelles d’étanchéité en toitures terrasses</v>
          </cell>
          <cell r="E654" t="str">
            <v>gain</v>
          </cell>
          <cell r="F654">
            <v>0</v>
          </cell>
          <cell r="G654" t="str">
            <v>Plancher Haut</v>
          </cell>
        </row>
        <row r="655">
          <cell r="D655" t="str">
            <v>Reprogrammation de la GTC</v>
          </cell>
          <cell r="E655" t="str">
            <v>rendement</v>
          </cell>
          <cell r="F655">
            <v>0</v>
          </cell>
          <cell r="G655" t="str">
            <v>GTC/Télégestion</v>
          </cell>
        </row>
        <row r="656">
          <cell r="D656" t="str">
            <v>Réseau de chaleur</v>
          </cell>
          <cell r="E656" t="str">
            <v>rendement</v>
          </cell>
          <cell r="F656">
            <v>0</v>
          </cell>
          <cell r="G656" t="str">
            <v>Production de chaleur</v>
          </cell>
        </row>
        <row r="657">
          <cell r="D657" t="str">
            <v>Révision de la puissance du réseau de chaleur</v>
          </cell>
          <cell r="E657" t="str">
            <v>rendement</v>
          </cell>
          <cell r="F657">
            <v>0</v>
          </cell>
          <cell r="G657" t="str">
            <v>Autres</v>
          </cell>
        </row>
        <row r="658">
          <cell r="D658" t="str">
            <v>Robinets thermostatiques</v>
          </cell>
          <cell r="E658" t="str">
            <v>rendement</v>
          </cell>
          <cell r="F658">
            <v>0</v>
          </cell>
          <cell r="G658" t="str">
            <v>Emission de chaleur</v>
          </cell>
        </row>
        <row r="659">
          <cell r="D659" t="str">
            <v xml:space="preserve">Robinets thermostatiques </v>
          </cell>
          <cell r="E659" t="str">
            <v>rendement</v>
          </cell>
          <cell r="F659">
            <v>0</v>
          </cell>
          <cell r="G659" t="str">
            <v>Emission de chaleur</v>
          </cell>
        </row>
        <row r="660">
          <cell r="D660" t="str">
            <v>Robinets thermostatiques et pompes à débits variables</v>
          </cell>
          <cell r="E660" t="str">
            <v>rendement</v>
          </cell>
          <cell r="F660">
            <v>0</v>
          </cell>
          <cell r="G660" t="str">
            <v>Emission de chaleur</v>
          </cell>
        </row>
        <row r="661">
          <cell r="D661" t="str">
            <v>RT</v>
          </cell>
          <cell r="E661" t="str">
            <v>rendement</v>
          </cell>
          <cell r="F661">
            <v>0</v>
          </cell>
          <cell r="G661" t="str">
            <v>Emission de chaleur</v>
          </cell>
        </row>
        <row r="662">
          <cell r="D662" t="str">
            <v>S</v>
          </cell>
          <cell r="F662">
            <v>0</v>
          </cell>
        </row>
        <row r="663">
          <cell r="D663" t="str">
            <v>Sc 1</v>
          </cell>
          <cell r="F663">
            <v>0</v>
          </cell>
          <cell r="G663" t="str">
            <v>Scénario</v>
          </cell>
        </row>
        <row r="664">
          <cell r="D664" t="str">
            <v>Sc 2</v>
          </cell>
          <cell r="F664">
            <v>0</v>
          </cell>
          <cell r="G664" t="str">
            <v>Scénario</v>
          </cell>
        </row>
        <row r="665">
          <cell r="D665" t="str">
            <v>Sc 3</v>
          </cell>
          <cell r="F665">
            <v>0</v>
          </cell>
          <cell r="G665" t="str">
            <v>Scénario</v>
          </cell>
        </row>
        <row r="666">
          <cell r="D666" t="str">
            <v>Sensibilisation à l’étanchéité des ouvrants du collège</v>
          </cell>
          <cell r="E666" t="str">
            <v>gain</v>
          </cell>
          <cell r="F666">
            <v>0</v>
          </cell>
          <cell r="G666" t="str">
            <v>Menuiserie</v>
          </cell>
        </row>
        <row r="667">
          <cell r="D667" t="str">
            <v>Sensibilisation des usagers</v>
          </cell>
          <cell r="E667" t="str">
            <v>gain</v>
          </cell>
          <cell r="F667">
            <v>0</v>
          </cell>
          <cell r="G667" t="str">
            <v>Sensibilisation</v>
          </cell>
        </row>
        <row r="668">
          <cell r="D668" t="str">
            <v>Séparation des réseaux de chauffage administration et loge</v>
          </cell>
          <cell r="E668" t="str">
            <v>rendement</v>
          </cell>
          <cell r="F668">
            <v>0</v>
          </cell>
          <cell r="G668" t="str">
            <v>Distribution de chaleur</v>
          </cell>
        </row>
        <row r="669">
          <cell r="D669" t="str">
            <v>Séparation hydraulique en fonction de l'orientation</v>
          </cell>
          <cell r="E669" t="str">
            <v>gain</v>
          </cell>
          <cell r="F669">
            <v>0</v>
          </cell>
          <cell r="G669" t="str">
            <v>Distribution de chaleur</v>
          </cell>
        </row>
        <row r="670">
          <cell r="D670" t="str">
            <v>Suppression de la climatisation du local poubelle</v>
          </cell>
          <cell r="E670" t="str">
            <v xml:space="preserve">rendement </v>
          </cell>
          <cell r="F670">
            <v>0</v>
          </cell>
          <cell r="G670" t="str">
            <v>Climatisation</v>
          </cell>
        </row>
        <row r="671">
          <cell r="D671" t="str">
            <v>Suppression des appoints électrique par l’amélioration du confort</v>
          </cell>
          <cell r="E671" t="str">
            <v>gain</v>
          </cell>
          <cell r="F671">
            <v>0</v>
          </cell>
          <cell r="G671" t="str">
            <v>Autres</v>
          </cell>
        </row>
        <row r="672">
          <cell r="D672" t="str">
            <v>Surisolation des toitures terrasses</v>
          </cell>
          <cell r="E672" t="str">
            <v>gain</v>
          </cell>
          <cell r="F672">
            <v>0</v>
          </cell>
          <cell r="G672" t="str">
            <v>Plancher Haut</v>
          </cell>
        </row>
        <row r="673">
          <cell r="D673" t="str">
            <v>Système d'extinction complet des équipements de bureautique</v>
          </cell>
          <cell r="E673" t="str">
            <v>gain</v>
          </cell>
          <cell r="F673">
            <v>0</v>
          </cell>
          <cell r="G673" t="str">
            <v>Régulation</v>
          </cell>
        </row>
        <row r="674">
          <cell r="D674" t="str">
            <v>Système d'extinction général des équipements de bureautique</v>
          </cell>
          <cell r="E674" t="str">
            <v>gain</v>
          </cell>
          <cell r="F674">
            <v>0</v>
          </cell>
          <cell r="G674" t="str">
            <v>Régulation</v>
          </cell>
        </row>
        <row r="675">
          <cell r="D675" t="str">
            <v>T</v>
          </cell>
          <cell r="F675">
            <v>0</v>
          </cell>
          <cell r="G675">
            <v>0</v>
          </cell>
        </row>
        <row r="676">
          <cell r="D676" t="str">
            <v>Thermostat d'ambiance programmable dans la loge</v>
          </cell>
          <cell r="E676" t="str">
            <v>rendement</v>
          </cell>
          <cell r="F676">
            <v>0</v>
          </cell>
          <cell r="G676" t="str">
            <v>Régulation</v>
          </cell>
        </row>
        <row r="677">
          <cell r="D677" t="str">
            <v xml:space="preserve">Thermostats d'ambiance programmable dans les logements </v>
          </cell>
          <cell r="E677" t="str">
            <v>rendement</v>
          </cell>
          <cell r="F677">
            <v>0</v>
          </cell>
          <cell r="G677" t="str">
            <v>Régulation</v>
          </cell>
        </row>
        <row r="678">
          <cell r="D678" t="str">
            <v>Thermostats d'ambiance programmable dans les logements extérieurs</v>
          </cell>
          <cell r="E678" t="str">
            <v>rendement</v>
          </cell>
          <cell r="G678" t="str">
            <v>Régulation</v>
          </cell>
        </row>
        <row r="679">
          <cell r="D679" t="str">
            <v>Traitement de la légionnelle</v>
          </cell>
          <cell r="F679">
            <v>0</v>
          </cell>
          <cell r="G679" t="str">
            <v>Eau Chaude Sanitaire</v>
          </cell>
        </row>
        <row r="680">
          <cell r="D680" t="str">
            <v>Traitement du risque de légionnelle en gymnase</v>
          </cell>
          <cell r="F680">
            <v>0</v>
          </cell>
          <cell r="G680" t="str">
            <v>Eau Chaude Sanitaire</v>
          </cell>
        </row>
        <row r="681">
          <cell r="D681" t="str">
            <v>Ventilation DF avec recup chaleur (enseignement-bureaux-refectoire)</v>
          </cell>
          <cell r="E681" t="str">
            <v>rendement</v>
          </cell>
          <cell r="F681">
            <v>0</v>
          </cell>
          <cell r="G681" t="str">
            <v>Ventilation</v>
          </cell>
        </row>
        <row r="682">
          <cell r="D682" t="str">
            <v xml:space="preserve">Ventilation double flux </v>
          </cell>
          <cell r="E682" t="str">
            <v>rendement</v>
          </cell>
          <cell r="F682">
            <v>0</v>
          </cell>
          <cell r="G682" t="str">
            <v>Ventilation</v>
          </cell>
        </row>
        <row r="683">
          <cell r="D683" t="str">
            <v>Ventilation Hygro A logements</v>
          </cell>
          <cell r="E683" t="str">
            <v>gain</v>
          </cell>
          <cell r="F683">
            <v>0</v>
          </cell>
          <cell r="G683" t="str">
            <v>Ventilation</v>
          </cell>
        </row>
        <row r="684">
          <cell r="D684" t="str">
            <v>Ventilation hygroréglable de type A dans les logements</v>
          </cell>
          <cell r="E684" t="str">
            <v>gain</v>
          </cell>
          <cell r="F684">
            <v>0</v>
          </cell>
          <cell r="G684" t="str">
            <v>Ventilation</v>
          </cell>
        </row>
        <row r="685">
          <cell r="D685" t="str">
            <v>Ventilation hygroréglable logements</v>
          </cell>
          <cell r="E685" t="str">
            <v>gain</v>
          </cell>
          <cell r="F685">
            <v>0</v>
          </cell>
          <cell r="G685" t="str">
            <v>Ventilation</v>
          </cell>
        </row>
        <row r="686">
          <cell r="D686" t="str">
            <v>Ventilation mécanique classes et bureaux</v>
          </cell>
          <cell r="E686" t="str">
            <v>gain</v>
          </cell>
          <cell r="F686">
            <v>0</v>
          </cell>
          <cell r="G686" t="str">
            <v>Ventilation</v>
          </cell>
        </row>
        <row r="687">
          <cell r="D687" t="str">
            <v>Ventilation mécanique double flux</v>
          </cell>
          <cell r="E687" t="str">
            <v>gain</v>
          </cell>
          <cell r="F687">
            <v>0</v>
          </cell>
          <cell r="G687" t="str">
            <v>Ventilation</v>
          </cell>
        </row>
        <row r="688">
          <cell r="D688" t="str">
            <v>Ventilation mécanique double flux classes et bureaux</v>
          </cell>
          <cell r="E688" t="str">
            <v>gain</v>
          </cell>
          <cell r="F688">
            <v>0</v>
          </cell>
          <cell r="G688" t="str">
            <v>Ventilation</v>
          </cell>
        </row>
        <row r="689">
          <cell r="D689" t="str">
            <v>Ventilation mécanique simple flux</v>
          </cell>
          <cell r="E689" t="str">
            <v>gain</v>
          </cell>
          <cell r="F689">
            <v>0</v>
          </cell>
          <cell r="G689" t="str">
            <v>Ventilation</v>
          </cell>
        </row>
        <row r="690">
          <cell r="D690" t="str">
            <v>Ventilation SF microWatts + hygro B</v>
          </cell>
          <cell r="E690" t="str">
            <v>gain</v>
          </cell>
          <cell r="F690">
            <v>0</v>
          </cell>
          <cell r="G690" t="str">
            <v>Ventilation</v>
          </cell>
        </row>
        <row r="691">
          <cell r="D691" t="str">
            <v>Ventilation simple flux</v>
          </cell>
          <cell r="E691" t="str">
            <v>gain</v>
          </cell>
          <cell r="F691">
            <v>0</v>
          </cell>
          <cell r="G691" t="str">
            <v>Ventilation</v>
          </cell>
        </row>
        <row r="692">
          <cell r="D692" t="str">
            <v>Ventilation simple flux dans le collège</v>
          </cell>
          <cell r="E692" t="str">
            <v>gain</v>
          </cell>
          <cell r="F692">
            <v>0</v>
          </cell>
          <cell r="G692" t="str">
            <v>Ventilation</v>
          </cell>
        </row>
        <row r="693">
          <cell r="D693" t="str">
            <v>Ventilations hygroréglables sur les logements</v>
          </cell>
          <cell r="E693" t="str">
            <v>gain</v>
          </cell>
          <cell r="F693">
            <v>0</v>
          </cell>
          <cell r="G693" t="str">
            <v>Ventilation</v>
          </cell>
        </row>
        <row r="694">
          <cell r="D694" t="str">
            <v>Vérification du fonctionnement des robinets thermostatiques des radiateurs</v>
          </cell>
          <cell r="F694">
            <v>0</v>
          </cell>
          <cell r="G694" t="str">
            <v>Emission de chaleur</v>
          </cell>
        </row>
        <row r="695">
          <cell r="D695" t="str">
            <v>VEV</v>
          </cell>
          <cell r="E695" t="str">
            <v>gain</v>
          </cell>
          <cell r="F695">
            <v>0</v>
          </cell>
          <cell r="G695" t="str">
            <v>Distribution de chaleur</v>
          </cell>
        </row>
        <row r="696">
          <cell r="D696" t="str">
            <v>VMC DF avec récupération</v>
          </cell>
          <cell r="E696" t="str">
            <v>rendement</v>
          </cell>
          <cell r="F696">
            <v>0</v>
          </cell>
          <cell r="G696" t="str">
            <v>Ventilation</v>
          </cell>
        </row>
        <row r="697">
          <cell r="D697" t="str">
            <v>VMC DF avec récuperation chaleur</v>
          </cell>
          <cell r="E697" t="str">
            <v>rendement</v>
          </cell>
          <cell r="F697">
            <v>0</v>
          </cell>
          <cell r="G697" t="str">
            <v>Ventilation</v>
          </cell>
        </row>
        <row r="698">
          <cell r="D698" t="str">
            <v>VMC double flux  salles de classe</v>
          </cell>
          <cell r="E698" t="str">
            <v>rendement</v>
          </cell>
          <cell r="F698">
            <v>0</v>
          </cell>
          <cell r="G698" t="str">
            <v>Ventilation</v>
          </cell>
        </row>
        <row r="699">
          <cell r="D699" t="str">
            <v>VMC double flux (tous bâtiment)</v>
          </cell>
          <cell r="E699" t="str">
            <v>rendement</v>
          </cell>
          <cell r="F699">
            <v>0</v>
          </cell>
          <cell r="G699" t="str">
            <v>Ventilation</v>
          </cell>
        </row>
        <row r="700">
          <cell r="D700" t="str">
            <v>VMC double flux avec récupération de chaleur</v>
          </cell>
          <cell r="E700" t="str">
            <v>rendement</v>
          </cell>
          <cell r="F700">
            <v>0</v>
          </cell>
          <cell r="G700" t="str">
            <v>Ventilation</v>
          </cell>
        </row>
        <row r="701">
          <cell r="D701" t="str">
            <v>VMC double flux avec récupération de chaleur pour le collège</v>
          </cell>
          <cell r="E701" t="str">
            <v>rendement</v>
          </cell>
          <cell r="F701">
            <v>0</v>
          </cell>
          <cell r="G701" t="str">
            <v>Ventilation</v>
          </cell>
        </row>
        <row r="702">
          <cell r="D702" t="str">
            <v xml:space="preserve">VMC double flux avec récupération de chaleur pour le collège </v>
          </cell>
          <cell r="E702" t="str">
            <v>rendement</v>
          </cell>
          <cell r="F702">
            <v>0</v>
          </cell>
          <cell r="G702" t="str">
            <v>Ventilation</v>
          </cell>
        </row>
        <row r="703">
          <cell r="D703" t="str">
            <v>VMC double flux avec récupération de chaleur pour le gymnase</v>
          </cell>
          <cell r="E703" t="str">
            <v>rendement</v>
          </cell>
          <cell r="F703">
            <v>0</v>
          </cell>
          <cell r="G703" t="str">
            <v>Ventilation</v>
          </cell>
        </row>
        <row r="704">
          <cell r="D704" t="str">
            <v>VMC hygro A logements</v>
          </cell>
          <cell r="E704" t="str">
            <v>gain</v>
          </cell>
          <cell r="F704">
            <v>0</v>
          </cell>
          <cell r="G704" t="str">
            <v>Ventilation</v>
          </cell>
        </row>
        <row r="705">
          <cell r="D705" t="str">
            <v xml:space="preserve">VMC hygro A logements </v>
          </cell>
          <cell r="E705" t="str">
            <v>gain</v>
          </cell>
          <cell r="F705">
            <v>0</v>
          </cell>
          <cell r="G705" t="str">
            <v>Ventilation</v>
          </cell>
        </row>
        <row r="706">
          <cell r="D706" t="str">
            <v>VMC hygro B (logements de fonction)</v>
          </cell>
          <cell r="E706" t="str">
            <v>gain</v>
          </cell>
          <cell r="F706">
            <v>0</v>
          </cell>
          <cell r="G706" t="str">
            <v>Ventilation</v>
          </cell>
        </row>
        <row r="707">
          <cell r="D707" t="str">
            <v>VMC hygroréglable dans les logements</v>
          </cell>
          <cell r="E707" t="str">
            <v>gain</v>
          </cell>
          <cell r="F707">
            <v>0</v>
          </cell>
          <cell r="G707" t="str">
            <v>Ventilation</v>
          </cell>
        </row>
        <row r="708">
          <cell r="D708" t="str">
            <v>VMC hygroréglable de type A dans les logements</v>
          </cell>
          <cell r="E708" t="str">
            <v>gain</v>
          </cell>
          <cell r="F708">
            <v>0</v>
          </cell>
          <cell r="G708" t="str">
            <v>Ventilation</v>
          </cell>
        </row>
        <row r="709">
          <cell r="D709" t="str">
            <v xml:space="preserve">VMC hygroréglable de type A dans les logements </v>
          </cell>
          <cell r="E709" t="str">
            <v>gain</v>
          </cell>
          <cell r="F709">
            <v>0</v>
          </cell>
          <cell r="G709" t="str">
            <v>Ventilation</v>
          </cell>
        </row>
        <row r="710">
          <cell r="D710" t="str">
            <v>VMC hygroréglable de type A pour les logements</v>
          </cell>
          <cell r="E710" t="str">
            <v>gain</v>
          </cell>
          <cell r="F710">
            <v>0</v>
          </cell>
          <cell r="G710" t="str">
            <v>Ventilation</v>
          </cell>
        </row>
        <row r="711">
          <cell r="D711" t="str">
            <v xml:space="preserve">VMC hygroréglable de type A pour les logements </v>
          </cell>
          <cell r="E711" t="str">
            <v>gain</v>
          </cell>
          <cell r="F711">
            <v>0</v>
          </cell>
          <cell r="G711" t="str">
            <v>Ventilation</v>
          </cell>
        </row>
        <row r="712">
          <cell r="D712" t="str">
            <v>VMC hygroréglables et chaudières à condensation dans les logements</v>
          </cell>
          <cell r="E712" t="str">
            <v>rendement</v>
          </cell>
          <cell r="G712" t="str">
            <v>Production de chaleur</v>
          </cell>
        </row>
        <row r="713">
          <cell r="D713" t="str">
            <v>VMC simple flux</v>
          </cell>
          <cell r="E713" t="str">
            <v>gain</v>
          </cell>
          <cell r="F713">
            <v>0</v>
          </cell>
          <cell r="G713" t="str">
            <v>Ventilation</v>
          </cell>
        </row>
        <row r="714">
          <cell r="D714" t="str">
            <v>VMC simple flux (bâtiment B, C, D)</v>
          </cell>
          <cell r="E714" t="str">
            <v>gain</v>
          </cell>
          <cell r="F714">
            <v>0</v>
          </cell>
          <cell r="G714" t="str">
            <v>Ventilation</v>
          </cell>
        </row>
        <row r="715">
          <cell r="D715" t="str">
            <v>VMC simple flux dans enseignement et administration</v>
          </cell>
          <cell r="E715" t="str">
            <v>gain</v>
          </cell>
          <cell r="F715">
            <v>0</v>
          </cell>
          <cell r="G715" t="str">
            <v>Ventilation</v>
          </cell>
        </row>
        <row r="716">
          <cell r="D716" t="str">
            <v>VMC simple flux dans les sanitaires</v>
          </cell>
          <cell r="E716" t="str">
            <v>gain</v>
          </cell>
          <cell r="F716">
            <v>0</v>
          </cell>
          <cell r="G716" t="str">
            <v>Ventilation</v>
          </cell>
        </row>
        <row r="717">
          <cell r="D717" t="str">
            <v>VMC simple flux pour le collège</v>
          </cell>
          <cell r="E717" t="str">
            <v>gain</v>
          </cell>
          <cell r="F717">
            <v>0</v>
          </cell>
          <cell r="G717" t="str">
            <v>Ventilation</v>
          </cell>
        </row>
        <row r="718">
          <cell r="D718" t="str">
            <v>VMC simple flux salles de classe</v>
          </cell>
          <cell r="E718" t="str">
            <v>gain</v>
          </cell>
          <cell r="F718">
            <v>0</v>
          </cell>
          <cell r="G718" t="str">
            <v>Ventilation</v>
          </cell>
        </row>
        <row r="719">
          <cell r="D719" t="str">
            <v>Etat Initial</v>
          </cell>
          <cell r="G719" t="str">
            <v>Etat Initial</v>
          </cell>
        </row>
        <row r="720">
          <cell r="D720" t="str">
            <v>Abaissement de la puissance</v>
          </cell>
          <cell r="E720" t="str">
            <v>gain</v>
          </cell>
          <cell r="F720">
            <v>0</v>
          </cell>
          <cell r="G720" t="str">
            <v>Autres</v>
          </cell>
        </row>
        <row r="721">
          <cell r="D721" t="str">
            <v>Remplacement des radiateurs et pose de robinets thermostatiques</v>
          </cell>
          <cell r="E721" t="str">
            <v xml:space="preserve">rendement </v>
          </cell>
          <cell r="F721">
            <v>0</v>
          </cell>
          <cell r="G721" t="str">
            <v>Emission de chaleur</v>
          </cell>
        </row>
        <row r="722">
          <cell r="D722" t="str">
            <v>Remplacement de la CTA hall d’entrée</v>
          </cell>
          <cell r="E722" t="str">
            <v>gain</v>
          </cell>
          <cell r="F722">
            <v>0</v>
          </cell>
          <cell r="G722" t="str">
            <v>Ventilation</v>
          </cell>
        </row>
        <row r="723">
          <cell r="D723" t="str">
            <v>Protections solaires au Sud</v>
          </cell>
          <cell r="E723" t="str">
            <v>gain</v>
          </cell>
          <cell r="F723">
            <v>0</v>
          </cell>
          <cell r="G723" t="str">
            <v>Menuiserie</v>
          </cell>
        </row>
        <row r="724">
          <cell r="D724" t="str">
            <v>Isolation plancher bas sur VS et sous-sol</v>
          </cell>
          <cell r="E724" t="str">
            <v>gain</v>
          </cell>
          <cell r="F724">
            <v>0</v>
          </cell>
          <cell r="G724" t="str">
            <v>Plancher Bas</v>
          </cell>
        </row>
        <row r="725">
          <cell r="D725">
            <v>0</v>
          </cell>
        </row>
      </sheetData>
      <sheetData sheetId="56"/>
      <sheetData sheetId="57"/>
      <sheetData sheetId="58"/>
      <sheetData sheetId="59"/>
      <sheetData sheetId="60"/>
      <sheetData sheetId="61"/>
      <sheetData sheetId="62"/>
      <sheetData sheetId="63"/>
      <sheetData sheetId="64"/>
      <sheetData sheetId="65"/>
      <sheetData sheetId="66"/>
      <sheetData sheetId="6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DD"/>
      <sheetName val="Problématiques"/>
      <sheetName val="IMPORT"/>
      <sheetName val="Répartition coûts CPE1"/>
      <sheetName val="Répartition coûts CPE2"/>
      <sheetName val="Interventions"/>
      <sheetName val="Feuil2"/>
      <sheetName val="TCD"/>
      <sheetName val="Feuil3"/>
      <sheetName val="Equilibre technico-économique"/>
      <sheetName val="Formules "/>
      <sheetName val="Type "/>
      <sheetName val="Poste "/>
      <sheetName val="Questions"/>
      <sheetName val="Prog oblig."/>
      <sheetName val="Feuil6"/>
      <sheetName val="Feuil12"/>
      <sheetName val="Feuil13"/>
      <sheetName val="Feuil8"/>
      <sheetName val="Prog max."/>
      <sheetName val="Réunions"/>
      <sheetName val="Groupe"/>
      <sheetName val="Paramètre"/>
      <sheetName val="Comparaison ratio"/>
      <sheetName val="Données collège ALTEREA"/>
      <sheetName val="SYNTHESE Lot Nord"/>
      <sheetName val="SYNTHESE Lot Sud"/>
      <sheetName val="Export lot-groupe"/>
      <sheetName val="Hypothèses calcul P2 P3"/>
      <sheetName val="Bilan économique"/>
      <sheetName val="5 PROJET"/>
      <sheetName val="Feuil7"/>
      <sheetName val="TCD1"/>
      <sheetName val="TCD2"/>
      <sheetName val="Feuil5"/>
      <sheetName val="TCD3"/>
      <sheetName val="TCD4"/>
      <sheetName val="TCD5"/>
      <sheetName val="TCD6"/>
      <sheetName val="TCD7"/>
      <sheetName val="TCD8"/>
      <sheetName val="TCD9"/>
      <sheetName val="TCD10"/>
      <sheetName val="TCD11"/>
      <sheetName val="TCD12"/>
      <sheetName val="TCD13"/>
      <sheetName val="GR1-2"/>
      <sheetName val="GR3-4"/>
      <sheetName val="Pb"/>
      <sheetName val="Hiérarchisation fonctionnelle"/>
      <sheetName val="Feuil1"/>
      <sheetName val="Planning"/>
      <sheetName val="Répartition_coûts_CPE1"/>
      <sheetName val="Répartition_coûts_CPE2"/>
      <sheetName val="Equilibre_technico-économique"/>
      <sheetName val="Formules_"/>
      <sheetName val="Type_"/>
      <sheetName val="Poste_"/>
      <sheetName val="Prog_oblig_"/>
      <sheetName val="Prog_max_"/>
      <sheetName val="Comparaison_ratio"/>
      <sheetName val="Données_collège_ALTEREA"/>
      <sheetName val="SYNTHESE_Lot_Nord"/>
      <sheetName val="SYNTHESE_Lot_Sud"/>
      <sheetName val="Export_lot-groupe"/>
      <sheetName val="Hypothèses_calcul_P2_P3"/>
      <sheetName val="Bilan_économique"/>
      <sheetName val="5_PROJET"/>
      <sheetName val="Hiérarchisation_fonctionnelle"/>
    </sheetNames>
    <sheetDataSet>
      <sheetData sheetId="0"/>
      <sheetData sheetId="1"/>
      <sheetData sheetId="2">
        <row r="8">
          <cell r="D8" t="str">
            <v>Collège François Furet</v>
          </cell>
        </row>
      </sheetData>
      <sheetData sheetId="3"/>
      <sheetData sheetId="4"/>
      <sheetData sheetId="5"/>
      <sheetData sheetId="6"/>
      <sheetData sheetId="7"/>
      <sheetData sheetId="8"/>
      <sheetData sheetId="9">
        <row r="2">
          <cell r="A2" t="str">
            <v>Nom collège</v>
          </cell>
        </row>
      </sheetData>
      <sheetData sheetId="10"/>
      <sheetData sheetId="11">
        <row r="6">
          <cell r="D6" t="str">
            <v xml:space="preserve">Abaissement de la puissance souscrite du contrat d'électricité </v>
          </cell>
        </row>
      </sheetData>
      <sheetData sheetId="12"/>
      <sheetData sheetId="13"/>
      <sheetData sheetId="14"/>
      <sheetData sheetId="15"/>
      <sheetData sheetId="16"/>
      <sheetData sheetId="17"/>
      <sheetData sheetId="18"/>
      <sheetData sheetId="19"/>
      <sheetData sheetId="20"/>
      <sheetData sheetId="21"/>
      <sheetData sheetId="22">
        <row r="12">
          <cell r="A12" t="str">
            <v>--</v>
          </cell>
        </row>
      </sheetData>
      <sheetData sheetId="23"/>
      <sheetData sheetId="24"/>
      <sheetData sheetId="25"/>
      <sheetData sheetId="26">
        <row r="5">
          <cell r="AC5" t="str">
            <v>non</v>
          </cell>
        </row>
      </sheetData>
      <sheetData sheetId="27"/>
      <sheetData sheetId="28">
        <row r="2">
          <cell r="B2">
            <v>11569.662736732802</v>
          </cell>
        </row>
      </sheetData>
      <sheetData sheetId="29"/>
      <sheetData sheetId="30">
        <row r="11">
          <cell r="AF11">
            <v>32</v>
          </cell>
        </row>
      </sheetData>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ow r="2">
          <cell r="A2" t="str">
            <v>Nom collège</v>
          </cell>
        </row>
      </sheetData>
      <sheetData sheetId="55"/>
      <sheetData sheetId="56">
        <row r="6">
          <cell r="D6" t="str">
            <v xml:space="preserve">Abaissement de la puissance souscrite du contrat d'électricité </v>
          </cell>
        </row>
      </sheetData>
      <sheetData sheetId="57"/>
      <sheetData sheetId="58"/>
      <sheetData sheetId="59"/>
      <sheetData sheetId="60"/>
      <sheetData sheetId="61"/>
      <sheetData sheetId="62"/>
      <sheetData sheetId="63">
        <row r="5">
          <cell r="AC5" t="str">
            <v>non</v>
          </cell>
        </row>
      </sheetData>
      <sheetData sheetId="64"/>
      <sheetData sheetId="65">
        <row r="2">
          <cell r="B2">
            <v>11569.662736732802</v>
          </cell>
        </row>
      </sheetData>
      <sheetData sheetId="66"/>
      <sheetData sheetId="67">
        <row r="11">
          <cell r="AF11">
            <v>32</v>
          </cell>
        </row>
        <row r="15">
          <cell r="A15" t="str">
            <v>Collège François Furet</v>
          </cell>
          <cell r="B15" t="str">
            <v>Sud</v>
          </cell>
          <cell r="C15" t="str">
            <v>Groupe 4</v>
          </cell>
          <cell r="D15" t="str">
            <v>SC1</v>
          </cell>
          <cell r="E15">
            <v>112.2</v>
          </cell>
          <cell r="F15">
            <v>16507.400000000001</v>
          </cell>
          <cell r="G15">
            <v>35634.9</v>
          </cell>
          <cell r="H15">
            <v>112.2</v>
          </cell>
          <cell r="I15">
            <v>112200</v>
          </cell>
          <cell r="K15">
            <v>601119.62902500725</v>
          </cell>
          <cell r="L15">
            <v>241945.54183440452</v>
          </cell>
          <cell r="M15">
            <v>0</v>
          </cell>
          <cell r="N15">
            <v>499373.63467386825</v>
          </cell>
          <cell r="O15">
            <v>386151.50362862623</v>
          </cell>
          <cell r="P15">
            <v>204239.75326901866</v>
          </cell>
          <cell r="Q15">
            <v>233724.3418144045</v>
          </cell>
          <cell r="R15">
            <v>206887.2500179451</v>
          </cell>
          <cell r="S15">
            <v>216681.91070028406</v>
          </cell>
          <cell r="T15">
            <v>0</v>
          </cell>
          <cell r="U15">
            <v>0</v>
          </cell>
          <cell r="V15">
            <v>0</v>
          </cell>
          <cell r="W15" t="str">
            <v>Gaz</v>
          </cell>
          <cell r="X15" t="str">
            <v>Electricité</v>
          </cell>
          <cell r="Y15">
            <v>0</v>
          </cell>
          <cell r="Z15">
            <v>499373.63467386825</v>
          </cell>
          <cell r="AA15">
            <v>233724.3418144045</v>
          </cell>
          <cell r="AB15">
            <v>0</v>
          </cell>
          <cell r="AC15">
            <v>499373.63467386825</v>
          </cell>
          <cell r="AD15">
            <v>233724.3418144045</v>
          </cell>
          <cell r="AF15">
            <v>495303.79489982268</v>
          </cell>
          <cell r="AG15">
            <v>233395.49381360449</v>
          </cell>
          <cell r="AH15">
            <v>0</v>
          </cell>
          <cell r="AI15">
            <v>51700</v>
          </cell>
          <cell r="AJ15">
            <v>1041100</v>
          </cell>
          <cell r="AK15">
            <v>2208700</v>
          </cell>
          <cell r="AL15">
            <v>51700</v>
          </cell>
          <cell r="AM15">
            <v>84788</v>
          </cell>
        </row>
        <row r="16">
          <cell r="A16" t="str">
            <v>Collège La Fontaine</v>
          </cell>
          <cell r="B16" t="str">
            <v>Sud</v>
          </cell>
          <cell r="C16" t="str">
            <v>Groupe 4</v>
          </cell>
          <cell r="D16" t="str">
            <v>SC1</v>
          </cell>
          <cell r="E16">
            <v>1067.1000000000001</v>
          </cell>
          <cell r="F16">
            <v>19075</v>
          </cell>
          <cell r="G16">
            <v>29142.899999999998</v>
          </cell>
          <cell r="H16">
            <v>1067.1000000000001</v>
          </cell>
          <cell r="I16">
            <v>1067100</v>
          </cell>
          <cell r="K16">
            <v>622515.38567003026</v>
          </cell>
          <cell r="L16">
            <v>172829.94640231412</v>
          </cell>
          <cell r="M16">
            <v>0</v>
          </cell>
          <cell r="N16">
            <v>469556.46220549714</v>
          </cell>
          <cell r="O16">
            <v>343613.79136521817</v>
          </cell>
          <cell r="P16">
            <v>197201.41188941663</v>
          </cell>
          <cell r="Q16">
            <v>167726.81102231413</v>
          </cell>
          <cell r="R16">
            <v>153752.74087851413</v>
          </cell>
          <cell r="S16">
            <v>162563.47587851412</v>
          </cell>
          <cell r="T16">
            <v>0</v>
          </cell>
          <cell r="U16">
            <v>0</v>
          </cell>
          <cell r="V16">
            <v>0</v>
          </cell>
          <cell r="W16" t="str">
            <v>Gaz</v>
          </cell>
          <cell r="X16" t="str">
            <v>Electricité</v>
          </cell>
          <cell r="Y16">
            <v>0</v>
          </cell>
          <cell r="Z16">
            <v>469556.46220549714</v>
          </cell>
          <cell r="AA16">
            <v>167726.81102231413</v>
          </cell>
          <cell r="AB16">
            <v>0</v>
          </cell>
          <cell r="AC16">
            <v>469556.46220549714</v>
          </cell>
          <cell r="AD16">
            <v>167726.81102231413</v>
          </cell>
          <cell r="AF16">
            <v>463438.10526691581</v>
          </cell>
          <cell r="AG16">
            <v>167522.68560711414</v>
          </cell>
          <cell r="AH16">
            <v>0</v>
          </cell>
          <cell r="AI16">
            <v>110700</v>
          </cell>
          <cell r="AJ16">
            <v>921000</v>
          </cell>
          <cell r="AK16">
            <v>2032800</v>
          </cell>
          <cell r="AL16">
            <v>110700</v>
          </cell>
          <cell r="AM16">
            <v>181548</v>
          </cell>
        </row>
        <row r="17">
          <cell r="A17" t="str">
            <v>Collège Joliot Curie</v>
          </cell>
          <cell r="B17" t="str">
            <v>Sud</v>
          </cell>
          <cell r="C17" t="str">
            <v>Groupe 4</v>
          </cell>
          <cell r="D17" t="str">
            <v>SC1</v>
          </cell>
          <cell r="E17">
            <v>221.6</v>
          </cell>
          <cell r="F17">
            <v>2095.1999999999998</v>
          </cell>
          <cell r="G17">
            <v>11639.8</v>
          </cell>
          <cell r="H17">
            <v>221.6</v>
          </cell>
          <cell r="I17">
            <v>221600</v>
          </cell>
          <cell r="K17">
            <v>296515.56882809487</v>
          </cell>
          <cell r="L17">
            <v>93334.293171670724</v>
          </cell>
          <cell r="M17">
            <v>0</v>
          </cell>
          <cell r="N17">
            <v>275046.07592234988</v>
          </cell>
          <cell r="O17">
            <v>272519.35832530214</v>
          </cell>
          <cell r="P17">
            <v>174838.72609746538</v>
          </cell>
          <cell r="Q17">
            <v>90766.020750649244</v>
          </cell>
          <cell r="R17">
            <v>73239.255147343225</v>
          </cell>
          <cell r="S17">
            <v>83758.618383593261</v>
          </cell>
          <cell r="T17">
            <v>0</v>
          </cell>
          <cell r="U17">
            <v>0</v>
          </cell>
          <cell r="V17">
            <v>0</v>
          </cell>
          <cell r="W17" t="str">
            <v>Gaz</v>
          </cell>
          <cell r="X17" t="str">
            <v>Electricité</v>
          </cell>
          <cell r="Y17" t="str">
            <v>Chaleur</v>
          </cell>
          <cell r="Z17">
            <v>275046.07592234988</v>
          </cell>
          <cell r="AA17">
            <v>90766.020750649244</v>
          </cell>
          <cell r="AB17">
            <v>0</v>
          </cell>
          <cell r="AC17">
            <v>275046.07592234988</v>
          </cell>
          <cell r="AD17">
            <v>90766.020750649244</v>
          </cell>
          <cell r="AF17">
            <v>274187.29620612005</v>
          </cell>
          <cell r="AG17">
            <v>90663.289853808383</v>
          </cell>
          <cell r="AH17">
            <v>0</v>
          </cell>
          <cell r="AI17">
            <v>30800</v>
          </cell>
          <cell r="AJ17">
            <v>312700</v>
          </cell>
          <cell r="AK17">
            <v>1197800</v>
          </cell>
          <cell r="AL17">
            <v>30800</v>
          </cell>
          <cell r="AM17">
            <v>50512</v>
          </cell>
        </row>
        <row r="18">
          <cell r="A18" t="str">
            <v>Collège Romain Rolland Bagneux</v>
          </cell>
          <cell r="B18" t="str">
            <v>Sud</v>
          </cell>
          <cell r="C18" t="str">
            <v>Groupe 4</v>
          </cell>
          <cell r="D18" t="str">
            <v>SC3</v>
          </cell>
          <cell r="E18">
            <v>6906.7000000000007</v>
          </cell>
          <cell r="F18">
            <v>13268.800000000001</v>
          </cell>
          <cell r="G18">
            <v>15053.800000000001</v>
          </cell>
          <cell r="H18">
            <v>15053.800000000001</v>
          </cell>
          <cell r="I18">
            <v>15053800</v>
          </cell>
          <cell r="K18">
            <v>1107967.6720069635</v>
          </cell>
          <cell r="L18">
            <v>360749.32373362011</v>
          </cell>
          <cell r="M18">
            <v>0</v>
          </cell>
          <cell r="N18">
            <v>1007196.7021964507</v>
          </cell>
          <cell r="O18">
            <v>994141.79190655146</v>
          </cell>
          <cell r="P18">
            <v>784916.86971425381</v>
          </cell>
          <cell r="Q18">
            <v>354055.72269076295</v>
          </cell>
          <cell r="R18">
            <v>260623.25838620582</v>
          </cell>
          <cell r="S18">
            <v>246953.46944337012</v>
          </cell>
          <cell r="T18">
            <v>0</v>
          </cell>
          <cell r="U18">
            <v>0</v>
          </cell>
          <cell r="V18">
            <v>0</v>
          </cell>
          <cell r="W18" t="str">
            <v>Gaz</v>
          </cell>
          <cell r="X18" t="str">
            <v>Electricité</v>
          </cell>
          <cell r="Y18">
            <v>0</v>
          </cell>
          <cell r="Z18">
            <v>784916.86971425381</v>
          </cell>
          <cell r="AA18">
            <v>246953.46944337012</v>
          </cell>
          <cell r="AB18">
            <v>0</v>
          </cell>
          <cell r="AC18">
            <v>784916.86971425381</v>
          </cell>
          <cell r="AD18">
            <v>246953.46944337012</v>
          </cell>
          <cell r="AF18">
            <v>771994.83762254543</v>
          </cell>
          <cell r="AG18">
            <v>242401.63527176011</v>
          </cell>
          <cell r="AH18">
            <v>0</v>
          </cell>
          <cell r="AI18">
            <v>169000</v>
          </cell>
          <cell r="AJ18">
            <v>797000</v>
          </cell>
          <cell r="AK18">
            <v>1183000</v>
          </cell>
          <cell r="AL18">
            <v>1183000</v>
          </cell>
          <cell r="AM18">
            <v>1940120</v>
          </cell>
        </row>
        <row r="19">
          <cell r="A19" t="str">
            <v>Collège Bartholdi</v>
          </cell>
          <cell r="B19" t="str">
            <v>Sud</v>
          </cell>
          <cell r="C19" t="str">
            <v>Groupe 3</v>
          </cell>
          <cell r="D19" t="str">
            <v>SC1</v>
          </cell>
          <cell r="E19">
            <v>1110.9000000000001</v>
          </cell>
          <cell r="F19">
            <v>2992.2000000000003</v>
          </cell>
          <cell r="G19">
            <v>14688.9</v>
          </cell>
          <cell r="H19">
            <v>1110.9000000000001</v>
          </cell>
          <cell r="I19">
            <v>1110900</v>
          </cell>
          <cell r="K19">
            <v>276772.33208944864</v>
          </cell>
          <cell r="L19">
            <v>79655.093342742941</v>
          </cell>
          <cell r="M19">
            <v>0</v>
          </cell>
          <cell r="N19">
            <v>269881.47009643243</v>
          </cell>
          <cell r="O19">
            <v>269287.2000425203</v>
          </cell>
          <cell r="P19">
            <v>111542.06411129351</v>
          </cell>
          <cell r="Q19">
            <v>67563.605871346823</v>
          </cell>
          <cell r="R19">
            <v>52893.105243002865</v>
          </cell>
          <cell r="S19">
            <v>57373.609885200902</v>
          </cell>
          <cell r="T19">
            <v>0</v>
          </cell>
          <cell r="U19">
            <v>0</v>
          </cell>
          <cell r="V19">
            <v>0</v>
          </cell>
          <cell r="W19" t="str">
            <v>Gaz</v>
          </cell>
          <cell r="X19" t="str">
            <v>Electricité</v>
          </cell>
          <cell r="Y19">
            <v>0</v>
          </cell>
          <cell r="Z19">
            <v>269881.47009643243</v>
          </cell>
          <cell r="AA19">
            <v>67563.605871346823</v>
          </cell>
          <cell r="AB19">
            <v>0</v>
          </cell>
          <cell r="AC19">
            <v>269881.47009643243</v>
          </cell>
          <cell r="AD19">
            <v>67563.605871346823</v>
          </cell>
          <cell r="AF19">
            <v>269605.83561671176</v>
          </cell>
          <cell r="AG19">
            <v>67079.946372490973</v>
          </cell>
          <cell r="AH19">
            <v>0</v>
          </cell>
          <cell r="AI19">
            <v>79900</v>
          </cell>
          <cell r="AJ19">
            <v>245100</v>
          </cell>
          <cell r="AK19">
            <v>1576700</v>
          </cell>
          <cell r="AL19">
            <v>79900</v>
          </cell>
          <cell r="AM19">
            <v>131035.99999999999</v>
          </cell>
        </row>
        <row r="20">
          <cell r="A20" t="str">
            <v>Collège Jacqueline Auriol</v>
          </cell>
          <cell r="B20" t="str">
            <v>Sud</v>
          </cell>
          <cell r="C20" t="str">
            <v>Groupe 3</v>
          </cell>
          <cell r="D20" t="str">
            <v>SC1</v>
          </cell>
          <cell r="E20">
            <v>36</v>
          </cell>
          <cell r="F20">
            <v>8595.5</v>
          </cell>
          <cell r="G20">
            <v>41863</v>
          </cell>
          <cell r="H20">
            <v>36</v>
          </cell>
          <cell r="I20">
            <v>36000</v>
          </cell>
          <cell r="K20">
            <v>843996.3906735871</v>
          </cell>
          <cell r="L20">
            <v>377691.90936535207</v>
          </cell>
          <cell r="M20">
            <v>0</v>
          </cell>
          <cell r="N20">
            <v>832456.1514731904</v>
          </cell>
          <cell r="O20">
            <v>627083.65991368401</v>
          </cell>
          <cell r="P20">
            <v>540594.97269636428</v>
          </cell>
          <cell r="Q20">
            <v>358319.66687556979</v>
          </cell>
          <cell r="R20">
            <v>320011.1535182395</v>
          </cell>
          <cell r="S20">
            <v>315755.02051823947</v>
          </cell>
          <cell r="T20">
            <v>0</v>
          </cell>
          <cell r="U20">
            <v>0</v>
          </cell>
          <cell r="V20">
            <v>0</v>
          </cell>
          <cell r="W20" t="str">
            <v>Gaz</v>
          </cell>
          <cell r="X20" t="str">
            <v>Electricité</v>
          </cell>
          <cell r="Y20">
            <v>0</v>
          </cell>
          <cell r="Z20">
            <v>832456.1514731904</v>
          </cell>
          <cell r="AA20">
            <v>358319.66687556979</v>
          </cell>
          <cell r="AB20">
            <v>0</v>
          </cell>
          <cell r="AC20">
            <v>832456.1514731904</v>
          </cell>
          <cell r="AD20">
            <v>358319.66687556979</v>
          </cell>
          <cell r="AF20">
            <v>831994.5419051745</v>
          </cell>
          <cell r="AG20">
            <v>357544.77717597852</v>
          </cell>
          <cell r="AH20">
            <v>0</v>
          </cell>
          <cell r="AI20">
            <v>1200</v>
          </cell>
          <cell r="AJ20">
            <v>1415300</v>
          </cell>
          <cell r="AK20">
            <v>2771000</v>
          </cell>
          <cell r="AL20">
            <v>1200</v>
          </cell>
          <cell r="AM20">
            <v>1967.9999999999998</v>
          </cell>
        </row>
        <row r="21">
          <cell r="A21" t="str">
            <v>Collège Jean Renoir</v>
          </cell>
          <cell r="B21" t="str">
            <v>Sud</v>
          </cell>
          <cell r="C21" t="str">
            <v>Groupe 3</v>
          </cell>
          <cell r="D21" t="str">
            <v>SC3</v>
          </cell>
          <cell r="E21">
            <v>211.20000000000002</v>
          </cell>
          <cell r="F21">
            <v>25950.000000000004</v>
          </cell>
          <cell r="G21">
            <v>26895.000000000004</v>
          </cell>
          <cell r="H21">
            <v>26895.000000000004</v>
          </cell>
          <cell r="I21">
            <v>26895000.000000004</v>
          </cell>
          <cell r="K21">
            <v>947966.46073662548</v>
          </cell>
          <cell r="L21">
            <v>442853.47265185136</v>
          </cell>
          <cell r="M21">
            <v>0</v>
          </cell>
          <cell r="N21">
            <v>907996.51490434597</v>
          </cell>
          <cell r="O21">
            <v>595255.79350040702</v>
          </cell>
          <cell r="P21">
            <v>575231.77547744499</v>
          </cell>
          <cell r="Q21">
            <v>436353.12079386279</v>
          </cell>
          <cell r="R21">
            <v>377120.28695816774</v>
          </cell>
          <cell r="S21">
            <v>247318.30676014797</v>
          </cell>
          <cell r="T21">
            <v>0</v>
          </cell>
          <cell r="U21">
            <v>0</v>
          </cell>
          <cell r="V21">
            <v>0</v>
          </cell>
          <cell r="W21" t="str">
            <v>Gaz</v>
          </cell>
          <cell r="X21" t="str">
            <v>Electricité</v>
          </cell>
          <cell r="Y21">
            <v>0</v>
          </cell>
          <cell r="Z21">
            <v>575231.77547744499</v>
          </cell>
          <cell r="AA21">
            <v>247318.30676014797</v>
          </cell>
          <cell r="AB21">
            <v>0</v>
          </cell>
          <cell r="AC21">
            <v>575231.77547744499</v>
          </cell>
          <cell r="AD21">
            <v>247318.30676014797</v>
          </cell>
          <cell r="AF21">
            <v>560322.38806707773</v>
          </cell>
          <cell r="AG21">
            <v>239496.90012447984</v>
          </cell>
          <cell r="AH21">
            <v>0</v>
          </cell>
          <cell r="AI21">
            <v>40800</v>
          </cell>
          <cell r="AJ21">
            <v>1862700</v>
          </cell>
          <cell r="AK21">
            <v>2143300</v>
          </cell>
          <cell r="AL21">
            <v>2143300</v>
          </cell>
          <cell r="AM21">
            <v>3515012</v>
          </cell>
        </row>
        <row r="22">
          <cell r="A22" t="str">
            <v>Collège Evariste Galois Bourg la Reine</v>
          </cell>
          <cell r="B22" t="str">
            <v>Sud</v>
          </cell>
          <cell r="C22" t="str">
            <v>Groupe 3</v>
          </cell>
          <cell r="D22" t="str">
            <v>SC3</v>
          </cell>
          <cell r="E22" t="str">
            <v>-</v>
          </cell>
          <cell r="F22">
            <v>1650</v>
          </cell>
          <cell r="G22">
            <v>1650</v>
          </cell>
          <cell r="H22">
            <v>1650</v>
          </cell>
          <cell r="I22">
            <v>1650000</v>
          </cell>
          <cell r="K22">
            <v>713295.86379431188</v>
          </cell>
          <cell r="L22">
            <v>351826.43372425082</v>
          </cell>
          <cell r="M22">
            <v>0</v>
          </cell>
          <cell r="N22">
            <v>713295.86379431188</v>
          </cell>
          <cell r="O22">
            <v>709295.86379431188</v>
          </cell>
          <cell r="P22">
            <v>366406.57354762213</v>
          </cell>
          <cell r="Q22">
            <v>351826.43372425082</v>
          </cell>
          <cell r="R22">
            <v>275195.59823361353</v>
          </cell>
          <cell r="S22">
            <v>350815.09312881873</v>
          </cell>
          <cell r="T22">
            <v>0</v>
          </cell>
          <cell r="U22">
            <v>0</v>
          </cell>
          <cell r="V22">
            <v>0</v>
          </cell>
          <cell r="W22" t="str">
            <v>Gaz</v>
          </cell>
          <cell r="X22" t="str">
            <v>Electricité</v>
          </cell>
          <cell r="Y22">
            <v>0</v>
          </cell>
          <cell r="Z22">
            <v>366406.57354762213</v>
          </cell>
          <cell r="AA22">
            <v>350815.09312881873</v>
          </cell>
          <cell r="AB22">
            <v>0</v>
          </cell>
          <cell r="AC22">
            <v>366406.57354762213</v>
          </cell>
          <cell r="AD22">
            <v>350815.09312881873</v>
          </cell>
          <cell r="AF22">
            <v>352531.00193775457</v>
          </cell>
          <cell r="AG22">
            <v>350774.63950500143</v>
          </cell>
          <cell r="AH22">
            <v>0</v>
          </cell>
          <cell r="AI22">
            <v>29300</v>
          </cell>
          <cell r="AJ22">
            <v>487300</v>
          </cell>
          <cell r="AK22">
            <v>490300</v>
          </cell>
          <cell r="AL22">
            <v>490300</v>
          </cell>
          <cell r="AM22">
            <v>804092</v>
          </cell>
        </row>
        <row r="23">
          <cell r="A23" t="str">
            <v>Collège Léonard de Vinci</v>
          </cell>
          <cell r="B23" t="str">
            <v>Sud</v>
          </cell>
          <cell r="C23" t="str">
            <v>Groupe 3</v>
          </cell>
          <cell r="D23" t="str">
            <v>SC2</v>
          </cell>
          <cell r="E23">
            <v>361.40000000000003</v>
          </cell>
          <cell r="F23">
            <v>7336</v>
          </cell>
          <cell r="G23">
            <v>19870.2</v>
          </cell>
          <cell r="H23">
            <v>7336</v>
          </cell>
          <cell r="I23">
            <v>7336000</v>
          </cell>
          <cell r="K23">
            <v>463715.41696903005</v>
          </cell>
          <cell r="L23">
            <v>136360.76747775998</v>
          </cell>
          <cell r="M23">
            <v>0</v>
          </cell>
          <cell r="N23">
            <v>362592.96386313834</v>
          </cell>
          <cell r="O23">
            <v>342299.29771581385</v>
          </cell>
          <cell r="P23">
            <v>215676.51912349052</v>
          </cell>
          <cell r="Q23">
            <v>124452.25308489849</v>
          </cell>
          <cell r="R23">
            <v>84205.664467069932</v>
          </cell>
          <cell r="S23">
            <v>92853.904136784229</v>
          </cell>
          <cell r="T23">
            <v>0</v>
          </cell>
          <cell r="U23">
            <v>0</v>
          </cell>
          <cell r="V23">
            <v>0</v>
          </cell>
          <cell r="W23" t="str">
            <v>Gaz</v>
          </cell>
          <cell r="X23" t="str">
            <v>Electricité</v>
          </cell>
          <cell r="Y23">
            <v>0</v>
          </cell>
          <cell r="Z23">
            <v>342299.29771581385</v>
          </cell>
          <cell r="AA23">
            <v>84205.664467069932</v>
          </cell>
          <cell r="AB23">
            <v>0</v>
          </cell>
          <cell r="AC23">
            <v>342299.29771581385</v>
          </cell>
          <cell r="AD23">
            <v>84205.664467069932</v>
          </cell>
          <cell r="AF23">
            <v>337442.6529456852</v>
          </cell>
          <cell r="AG23">
            <v>82119.460346642329</v>
          </cell>
          <cell r="AH23">
            <v>0</v>
          </cell>
          <cell r="AI23">
            <v>68800</v>
          </cell>
          <cell r="AJ23">
            <v>487800</v>
          </cell>
          <cell r="AK23">
            <v>1596400</v>
          </cell>
          <cell r="AL23">
            <v>487800</v>
          </cell>
          <cell r="AM23">
            <v>799992</v>
          </cell>
        </row>
        <row r="24">
          <cell r="A24" t="str">
            <v>Collège Masaryk</v>
          </cell>
          <cell r="B24" t="str">
            <v>Sud</v>
          </cell>
          <cell r="C24" t="str">
            <v>Groupe 4</v>
          </cell>
          <cell r="D24" t="str">
            <v>SC2</v>
          </cell>
          <cell r="E24">
            <v>1026.5</v>
          </cell>
          <cell r="F24">
            <v>6390.8</v>
          </cell>
          <cell r="G24">
            <v>25620.300000000003</v>
          </cell>
          <cell r="H24">
            <v>6390.8</v>
          </cell>
          <cell r="I24">
            <v>6390800</v>
          </cell>
          <cell r="K24">
            <v>430990.36665232375</v>
          </cell>
          <cell r="L24">
            <v>208402.05909179471</v>
          </cell>
          <cell r="M24">
            <v>0</v>
          </cell>
          <cell r="N24">
            <v>417458.38266863045</v>
          </cell>
          <cell r="O24">
            <v>331766.18473456637</v>
          </cell>
          <cell r="P24">
            <v>200264.52274854915</v>
          </cell>
          <cell r="Q24">
            <v>169181.16516189559</v>
          </cell>
          <cell r="R24">
            <v>132199.65175457008</v>
          </cell>
          <cell r="S24">
            <v>116525.81387678927</v>
          </cell>
          <cell r="T24">
            <v>0</v>
          </cell>
          <cell r="U24">
            <v>0</v>
          </cell>
          <cell r="V24">
            <v>0</v>
          </cell>
          <cell r="W24" t="str">
            <v>Gaz</v>
          </cell>
          <cell r="X24" t="str">
            <v>Electricité</v>
          </cell>
          <cell r="Y24">
            <v>0</v>
          </cell>
          <cell r="Z24">
            <v>331766.18473456637</v>
          </cell>
          <cell r="AA24">
            <v>132199.65175457008</v>
          </cell>
          <cell r="AB24">
            <v>0</v>
          </cell>
          <cell r="AC24">
            <v>331766.18473456637</v>
          </cell>
          <cell r="AD24">
            <v>132199.65175457008</v>
          </cell>
          <cell r="AF24">
            <v>327797.21745785605</v>
          </cell>
          <cell r="AG24">
            <v>129151.55546108109</v>
          </cell>
          <cell r="AH24">
            <v>0</v>
          </cell>
          <cell r="AI24">
            <v>86800</v>
          </cell>
          <cell r="AJ24">
            <v>672500</v>
          </cell>
          <cell r="AK24">
            <v>2017400</v>
          </cell>
          <cell r="AL24">
            <v>672500</v>
          </cell>
          <cell r="AM24">
            <v>1102900</v>
          </cell>
        </row>
        <row r="25">
          <cell r="A25" t="str">
            <v>Collège Jean Moulin</v>
          </cell>
          <cell r="B25" t="str">
            <v>Sud</v>
          </cell>
          <cell r="C25" t="str">
            <v>Groupe 4</v>
          </cell>
          <cell r="D25" t="str">
            <v>SC3</v>
          </cell>
          <cell r="E25">
            <v>643.70000000000005</v>
          </cell>
          <cell r="F25">
            <v>10138.4</v>
          </cell>
          <cell r="G25">
            <v>16698.8</v>
          </cell>
          <cell r="H25">
            <v>16698.8</v>
          </cell>
          <cell r="I25">
            <v>16698799.999999998</v>
          </cell>
          <cell r="K25">
            <v>841101.04422546807</v>
          </cell>
          <cell r="L25">
            <v>250584.40123711337</v>
          </cell>
          <cell r="M25">
            <v>0</v>
          </cell>
          <cell r="N25">
            <v>737898.98833572585</v>
          </cell>
          <cell r="O25">
            <v>587036.13349195383</v>
          </cell>
          <cell r="P25">
            <v>415200.09934656869</v>
          </cell>
          <cell r="Q25">
            <v>240684.88087148836</v>
          </cell>
          <cell r="R25">
            <v>226882.3598278655</v>
          </cell>
          <cell r="S25">
            <v>183206.22003664207</v>
          </cell>
          <cell r="T25">
            <v>0</v>
          </cell>
          <cell r="U25">
            <v>0</v>
          </cell>
          <cell r="V25">
            <v>0</v>
          </cell>
          <cell r="W25" t="str">
            <v>Gaz</v>
          </cell>
          <cell r="X25" t="str">
            <v>Electricité</v>
          </cell>
          <cell r="Y25">
            <v>0</v>
          </cell>
          <cell r="Z25">
            <v>415200.09934656869</v>
          </cell>
          <cell r="AA25">
            <v>183206.22003664207</v>
          </cell>
          <cell r="AB25">
            <v>0</v>
          </cell>
          <cell r="AC25">
            <v>415200.09934656869</v>
          </cell>
          <cell r="AD25">
            <v>183206.22003664207</v>
          </cell>
          <cell r="AF25">
            <v>398164.06155141274</v>
          </cell>
          <cell r="AG25">
            <v>180511.09278862321</v>
          </cell>
          <cell r="AH25">
            <v>0</v>
          </cell>
          <cell r="AI25">
            <v>87000</v>
          </cell>
          <cell r="AJ25">
            <v>910400</v>
          </cell>
          <cell r="AK25">
            <v>1744300</v>
          </cell>
          <cell r="AL25">
            <v>1744300</v>
          </cell>
          <cell r="AM25">
            <v>2860652</v>
          </cell>
        </row>
        <row r="26">
          <cell r="A26" t="str">
            <v>Collège Maison Blanche</v>
          </cell>
          <cell r="B26" t="str">
            <v>Sud</v>
          </cell>
          <cell r="C26" t="str">
            <v>Groupe 4</v>
          </cell>
          <cell r="D26" t="str">
            <v>SC2</v>
          </cell>
          <cell r="E26">
            <v>987.9</v>
          </cell>
          <cell r="F26">
            <v>9886.9</v>
          </cell>
          <cell r="G26">
            <v>26700.799999999999</v>
          </cell>
          <cell r="H26">
            <v>9886.9</v>
          </cell>
          <cell r="I26">
            <v>9886900</v>
          </cell>
          <cell r="K26">
            <v>700119.04068405367</v>
          </cell>
          <cell r="L26">
            <v>225494.57428539635</v>
          </cell>
          <cell r="M26">
            <v>0</v>
          </cell>
          <cell r="N26">
            <v>582877.71804226725</v>
          </cell>
          <cell r="O26">
            <v>492590.76410563907</v>
          </cell>
          <cell r="P26">
            <v>147021.44504596855</v>
          </cell>
          <cell r="Q26">
            <v>215571.48345829637</v>
          </cell>
          <cell r="R26">
            <v>183858.92892108439</v>
          </cell>
          <cell r="S26">
            <v>189577.99444488989</v>
          </cell>
          <cell r="T26">
            <v>0</v>
          </cell>
          <cell r="U26">
            <v>0</v>
          </cell>
          <cell r="V26">
            <v>0</v>
          </cell>
          <cell r="W26" t="str">
            <v>Gaz</v>
          </cell>
          <cell r="X26" t="str">
            <v>Electricité</v>
          </cell>
          <cell r="Y26">
            <v>0</v>
          </cell>
          <cell r="Z26">
            <v>492590.76410563907</v>
          </cell>
          <cell r="AA26">
            <v>183858.92892108439</v>
          </cell>
          <cell r="AB26">
            <v>0</v>
          </cell>
          <cell r="AC26">
            <v>492590.76410563907</v>
          </cell>
          <cell r="AD26">
            <v>183858.92892108439</v>
          </cell>
          <cell r="AF26">
            <v>484289.63304250251</v>
          </cell>
          <cell r="AG26">
            <v>182193.5031065119</v>
          </cell>
          <cell r="AH26">
            <v>0</v>
          </cell>
          <cell r="AI26">
            <v>129200</v>
          </cell>
          <cell r="AJ26">
            <v>631200</v>
          </cell>
          <cell r="AK26">
            <v>1933200</v>
          </cell>
          <cell r="AL26">
            <v>631200</v>
          </cell>
          <cell r="AM26">
            <v>1035167.9999999999</v>
          </cell>
        </row>
        <row r="27">
          <cell r="A27" t="str">
            <v>Collège Henri Bergson</v>
          </cell>
          <cell r="B27" t="str">
            <v>Sud</v>
          </cell>
          <cell r="C27" t="str">
            <v>Groupe 3</v>
          </cell>
          <cell r="D27" t="str">
            <v>SC2</v>
          </cell>
          <cell r="E27" t="str">
            <v>-</v>
          </cell>
          <cell r="F27">
            <v>1147.0999999999999</v>
          </cell>
          <cell r="G27">
            <v>7416.6</v>
          </cell>
          <cell r="H27">
            <v>1147.0999999999999</v>
          </cell>
          <cell r="I27">
            <v>1147100</v>
          </cell>
          <cell r="K27">
            <v>693299.30735849775</v>
          </cell>
          <cell r="L27">
            <v>316443.07467838313</v>
          </cell>
          <cell r="M27">
            <v>0</v>
          </cell>
          <cell r="N27">
            <v>524214.54413286102</v>
          </cell>
          <cell r="O27">
            <v>467232.45337295264</v>
          </cell>
          <cell r="P27">
            <v>402305.30529638776</v>
          </cell>
          <cell r="Q27">
            <v>257164.0961611169</v>
          </cell>
          <cell r="R27">
            <v>241605.39627349997</v>
          </cell>
          <cell r="S27">
            <v>241531.86225046712</v>
          </cell>
          <cell r="T27">
            <v>0</v>
          </cell>
          <cell r="U27">
            <v>0</v>
          </cell>
          <cell r="V27">
            <v>0</v>
          </cell>
          <cell r="W27" t="str">
            <v>Gaz</v>
          </cell>
          <cell r="X27" t="str">
            <v>Electricité</v>
          </cell>
          <cell r="Y27">
            <v>0</v>
          </cell>
          <cell r="Z27">
            <v>467232.45337295264</v>
          </cell>
          <cell r="AA27">
            <v>241605.39627349997</v>
          </cell>
          <cell r="AB27">
            <v>0</v>
          </cell>
          <cell r="AC27">
            <v>467232.45337295264</v>
          </cell>
          <cell r="AD27">
            <v>241605.39627349997</v>
          </cell>
          <cell r="AF27">
            <v>458189.77921353083</v>
          </cell>
          <cell r="AG27">
            <v>238611.88913730465</v>
          </cell>
          <cell r="AH27">
            <v>0</v>
          </cell>
          <cell r="AI27">
            <v>196700</v>
          </cell>
          <cell r="AJ27">
            <v>332000</v>
          </cell>
          <cell r="AK27">
            <v>627500</v>
          </cell>
          <cell r="AL27">
            <v>332000</v>
          </cell>
          <cell r="AM27">
            <v>544480</v>
          </cell>
        </row>
        <row r="28">
          <cell r="A28" t="str">
            <v>Collège Georges Mandel</v>
          </cell>
          <cell r="B28" t="str">
            <v>Sud</v>
          </cell>
          <cell r="C28" t="str">
            <v>Groupe 3</v>
          </cell>
          <cell r="D28" t="str">
            <v>SC3</v>
          </cell>
          <cell r="E28">
            <v>188.2</v>
          </cell>
          <cell r="F28">
            <v>6753.5</v>
          </cell>
          <cell r="G28">
            <v>12328.2</v>
          </cell>
          <cell r="H28">
            <v>12328.2</v>
          </cell>
          <cell r="I28">
            <v>12328200</v>
          </cell>
          <cell r="K28">
            <v>469767.29491375701</v>
          </cell>
          <cell r="L28">
            <v>306435.00870261324</v>
          </cell>
          <cell r="M28">
            <v>0</v>
          </cell>
          <cell r="N28">
            <v>399875.00587247463</v>
          </cell>
          <cell r="O28">
            <v>278211.18882080459</v>
          </cell>
          <cell r="P28">
            <v>234845.2149563033</v>
          </cell>
          <cell r="Q28">
            <v>295634.32099947426</v>
          </cell>
          <cell r="R28">
            <v>222276.97098165262</v>
          </cell>
          <cell r="S28">
            <v>207354.85217006333</v>
          </cell>
          <cell r="T28">
            <v>0</v>
          </cell>
          <cell r="U28">
            <v>0</v>
          </cell>
          <cell r="V28">
            <v>0</v>
          </cell>
          <cell r="W28" t="str">
            <v>Chaleur</v>
          </cell>
          <cell r="X28" t="str">
            <v>Electricité</v>
          </cell>
          <cell r="Y28">
            <v>0</v>
          </cell>
          <cell r="Z28">
            <v>234845.2149563033</v>
          </cell>
          <cell r="AA28">
            <v>207354.85217006333</v>
          </cell>
          <cell r="AB28">
            <v>0</v>
          </cell>
          <cell r="AD28">
            <v>207354.85217006333</v>
          </cell>
          <cell r="AE28">
            <v>234845.2149563033</v>
          </cell>
          <cell r="AF28">
            <v>0</v>
          </cell>
          <cell r="AG28">
            <v>203391.64590876133</v>
          </cell>
          <cell r="AH28">
            <v>244239.02355455543</v>
          </cell>
          <cell r="AI28">
            <v>60800</v>
          </cell>
          <cell r="AJ28">
            <v>1179500</v>
          </cell>
          <cell r="AK28">
            <v>1383800</v>
          </cell>
          <cell r="AL28">
            <v>1383800</v>
          </cell>
          <cell r="AM28">
            <v>2269432</v>
          </cell>
        </row>
        <row r="29">
          <cell r="A29" t="str">
            <v>Collège Victor Hugo Issy les Moulineaux</v>
          </cell>
          <cell r="B29" t="str">
            <v>Sud</v>
          </cell>
          <cell r="C29" t="str">
            <v>Groupe 4</v>
          </cell>
          <cell r="D29" t="str">
            <v>SC2</v>
          </cell>
          <cell r="E29">
            <v>2023.9</v>
          </cell>
          <cell r="F29">
            <v>7757.2</v>
          </cell>
          <cell r="G29">
            <v>26017.300000000003</v>
          </cell>
          <cell r="H29">
            <v>7757.2</v>
          </cell>
          <cell r="I29">
            <v>7757200</v>
          </cell>
          <cell r="K29">
            <v>605059.64754014439</v>
          </cell>
          <cell r="L29">
            <v>236625.98362592747</v>
          </cell>
          <cell r="M29">
            <v>0</v>
          </cell>
          <cell r="N29">
            <v>553063.45455442287</v>
          </cell>
          <cell r="O29">
            <v>423106.37070574582</v>
          </cell>
          <cell r="P29">
            <v>273222.21050497564</v>
          </cell>
          <cell r="Q29">
            <v>217410.97590943618</v>
          </cell>
          <cell r="R29">
            <v>192198.40941060256</v>
          </cell>
          <cell r="S29">
            <v>158725.89793751031</v>
          </cell>
          <cell r="T29">
            <v>0</v>
          </cell>
          <cell r="U29">
            <v>0</v>
          </cell>
          <cell r="V29">
            <v>0</v>
          </cell>
          <cell r="W29" t="str">
            <v>Gaz</v>
          </cell>
          <cell r="X29" t="str">
            <v>Electricité</v>
          </cell>
          <cell r="Y29">
            <v>0</v>
          </cell>
          <cell r="Z29">
            <v>423106.37070574582</v>
          </cell>
          <cell r="AA29">
            <v>192198.40941060256</v>
          </cell>
          <cell r="AB29">
            <v>0</v>
          </cell>
          <cell r="AC29">
            <v>423106.37070574582</v>
          </cell>
          <cell r="AD29">
            <v>192198.40941060256</v>
          </cell>
          <cell r="AF29">
            <v>415828.23963236989</v>
          </cell>
          <cell r="AG29">
            <v>190421.30644198955</v>
          </cell>
          <cell r="AH29">
            <v>0</v>
          </cell>
          <cell r="AI29">
            <v>143800</v>
          </cell>
          <cell r="AJ29">
            <v>825900</v>
          </cell>
          <cell r="AK29">
            <v>2327600</v>
          </cell>
          <cell r="AL29">
            <v>825900</v>
          </cell>
          <cell r="AM29">
            <v>1354476</v>
          </cell>
        </row>
        <row r="30">
          <cell r="A30" t="str">
            <v>Collège Paul Bert</v>
          </cell>
          <cell r="B30" t="str">
            <v>Sud</v>
          </cell>
          <cell r="C30" t="str">
            <v>Groupe 4</v>
          </cell>
          <cell r="D30" t="str">
            <v>SC2</v>
          </cell>
          <cell r="E30">
            <v>1029.7</v>
          </cell>
          <cell r="F30">
            <v>17395.5</v>
          </cell>
          <cell r="G30">
            <v>30781.300000000007</v>
          </cell>
          <cell r="H30">
            <v>17395.5</v>
          </cell>
          <cell r="I30">
            <v>17395500</v>
          </cell>
          <cell r="K30">
            <v>574182.82562439819</v>
          </cell>
          <cell r="L30">
            <v>206467.74099150614</v>
          </cell>
          <cell r="M30">
            <v>0</v>
          </cell>
          <cell r="N30">
            <v>526221.19314399722</v>
          </cell>
          <cell r="O30">
            <v>298561.18547257892</v>
          </cell>
          <cell r="P30">
            <v>227843.36740970652</v>
          </cell>
          <cell r="Q30">
            <v>179803.82048721425</v>
          </cell>
          <cell r="R30">
            <v>181036.94953058104</v>
          </cell>
          <cell r="S30">
            <v>110662.85831080249</v>
          </cell>
          <cell r="T30">
            <v>0</v>
          </cell>
          <cell r="U30">
            <v>0</v>
          </cell>
          <cell r="V30">
            <v>0</v>
          </cell>
          <cell r="W30" t="str">
            <v>Gaz</v>
          </cell>
          <cell r="X30" t="str">
            <v>Electricité</v>
          </cell>
          <cell r="Y30">
            <v>0</v>
          </cell>
          <cell r="Z30">
            <v>298561.18547257892</v>
          </cell>
          <cell r="AA30">
            <v>181036.94953058104</v>
          </cell>
          <cell r="AB30">
            <v>0</v>
          </cell>
          <cell r="AC30">
            <v>298561.18547257892</v>
          </cell>
          <cell r="AD30">
            <v>181036.94953058104</v>
          </cell>
          <cell r="AF30">
            <v>287536.31986650615</v>
          </cell>
          <cell r="AG30">
            <v>180019.71787214404</v>
          </cell>
          <cell r="AH30">
            <v>0</v>
          </cell>
          <cell r="AI30">
            <v>68100</v>
          </cell>
          <cell r="AJ30">
            <v>822700</v>
          </cell>
          <cell r="AK30">
            <v>1836700</v>
          </cell>
          <cell r="AL30">
            <v>822700</v>
          </cell>
          <cell r="AM30">
            <v>1349228</v>
          </cell>
        </row>
        <row r="31">
          <cell r="A31" t="str">
            <v xml:space="preserve">Collège le Haut Mesnil </v>
          </cell>
          <cell r="B31" t="str">
            <v>Sud</v>
          </cell>
          <cell r="C31" t="str">
            <v>Groupe 4</v>
          </cell>
          <cell r="D31" t="str">
            <v>SC1</v>
          </cell>
          <cell r="E31">
            <v>741.54</v>
          </cell>
          <cell r="F31">
            <v>45964.43</v>
          </cell>
          <cell r="G31">
            <v>47313.89</v>
          </cell>
          <cell r="H31">
            <v>741.54</v>
          </cell>
          <cell r="I31">
            <v>741540</v>
          </cell>
          <cell r="K31">
            <v>655417.17051081406</v>
          </cell>
          <cell r="L31">
            <v>159529.07476571429</v>
          </cell>
          <cell r="M31">
            <v>0</v>
          </cell>
          <cell r="N31">
            <v>601226.06689764396</v>
          </cell>
          <cell r="O31">
            <v>426783.64102766587</v>
          </cell>
          <cell r="P31">
            <v>265990.44277540641</v>
          </cell>
          <cell r="Q31">
            <v>155504.45476571427</v>
          </cell>
          <cell r="R31">
            <v>121289.51398125716</v>
          </cell>
          <cell r="S31">
            <v>121289.51398125716</v>
          </cell>
          <cell r="T31">
            <v>0</v>
          </cell>
          <cell r="U31">
            <v>0</v>
          </cell>
          <cell r="V31">
            <v>0</v>
          </cell>
          <cell r="W31" t="str">
            <v>Gaz</v>
          </cell>
          <cell r="X31" t="str">
            <v>Electricité</v>
          </cell>
          <cell r="Y31">
            <v>0</v>
          </cell>
          <cell r="Z31">
            <v>601226.06689764396</v>
          </cell>
          <cell r="AA31">
            <v>155504.45476571427</v>
          </cell>
          <cell r="AB31">
            <v>0</v>
          </cell>
          <cell r="AC31">
            <v>601226.06689764396</v>
          </cell>
          <cell r="AD31">
            <v>155504.45476571427</v>
          </cell>
          <cell r="AF31">
            <v>599058.42275311716</v>
          </cell>
          <cell r="AG31">
            <v>155343.46996571426</v>
          </cell>
          <cell r="AH31">
            <v>0</v>
          </cell>
          <cell r="AI31">
            <v>43000</v>
          </cell>
          <cell r="AJ31">
            <v>2041600</v>
          </cell>
          <cell r="AK31">
            <v>2229600</v>
          </cell>
          <cell r="AL31">
            <v>43000</v>
          </cell>
          <cell r="AM31">
            <v>70520</v>
          </cell>
        </row>
        <row r="32">
          <cell r="A32" t="str">
            <v xml:space="preserve">Collège Robert Doisneau </v>
          </cell>
          <cell r="B32" t="str">
            <v>Sud</v>
          </cell>
          <cell r="C32" t="str">
            <v>Groupe 4</v>
          </cell>
          <cell r="D32" t="str">
            <v>SC3</v>
          </cell>
          <cell r="E32" t="str">
            <v>-</v>
          </cell>
          <cell r="F32" t="str">
            <v>-</v>
          </cell>
          <cell r="G32">
            <v>11200</v>
          </cell>
          <cell r="H32">
            <v>11200</v>
          </cell>
          <cell r="I32">
            <v>11200000</v>
          </cell>
          <cell r="K32">
            <v>1054274</v>
          </cell>
          <cell r="L32">
            <v>368893</v>
          </cell>
          <cell r="M32">
            <v>0</v>
          </cell>
          <cell r="N32">
            <v>917687</v>
          </cell>
          <cell r="O32">
            <v>868217</v>
          </cell>
          <cell r="P32">
            <v>680716</v>
          </cell>
          <cell r="Q32">
            <v>351172</v>
          </cell>
          <cell r="R32">
            <v>351172</v>
          </cell>
          <cell r="S32">
            <v>274315</v>
          </cell>
          <cell r="T32">
            <v>0</v>
          </cell>
          <cell r="U32">
            <v>0</v>
          </cell>
          <cell r="V32">
            <v>0</v>
          </cell>
          <cell r="W32" t="str">
            <v>Gaz</v>
          </cell>
          <cell r="X32" t="str">
            <v>Electricité</v>
          </cell>
          <cell r="Y32">
            <v>0</v>
          </cell>
          <cell r="Z32">
            <v>680716</v>
          </cell>
          <cell r="AA32">
            <v>274315</v>
          </cell>
          <cell r="AB32">
            <v>0</v>
          </cell>
          <cell r="AC32">
            <v>680716</v>
          </cell>
          <cell r="AD32">
            <v>274315</v>
          </cell>
          <cell r="AF32">
            <v>665773.68000000005</v>
          </cell>
          <cell r="AG32">
            <v>270531.88</v>
          </cell>
          <cell r="AH32">
            <v>0</v>
          </cell>
          <cell r="AI32">
            <v>9800</v>
          </cell>
          <cell r="AJ32">
            <v>54500</v>
          </cell>
          <cell r="AK32">
            <v>654500</v>
          </cell>
          <cell r="AL32">
            <v>654500</v>
          </cell>
          <cell r="AM32">
            <v>1073380</v>
          </cell>
        </row>
        <row r="33">
          <cell r="A33" t="str">
            <v>Collège Jules Verne</v>
          </cell>
          <cell r="B33" t="str">
            <v>Sud</v>
          </cell>
          <cell r="C33" t="str">
            <v>Groupe 4</v>
          </cell>
          <cell r="D33" t="str">
            <v>SC1</v>
          </cell>
          <cell r="E33">
            <v>706.1</v>
          </cell>
          <cell r="F33">
            <v>15254.1</v>
          </cell>
          <cell r="G33">
            <v>25194.3</v>
          </cell>
          <cell r="H33">
            <v>706.1</v>
          </cell>
          <cell r="I33">
            <v>706100</v>
          </cell>
          <cell r="K33">
            <v>683348.68775742326</v>
          </cell>
          <cell r="L33">
            <v>179437.086870409</v>
          </cell>
          <cell r="M33">
            <v>0</v>
          </cell>
          <cell r="N33">
            <v>608879.96644641401</v>
          </cell>
          <cell r="O33">
            <v>454148.09887635341</v>
          </cell>
          <cell r="P33">
            <v>261819.32544212224</v>
          </cell>
          <cell r="Q33">
            <v>174745.7841735908</v>
          </cell>
          <cell r="R33">
            <v>172163.01982416221</v>
          </cell>
          <cell r="S33">
            <v>115578.43535257736</v>
          </cell>
          <cell r="T33">
            <v>0</v>
          </cell>
          <cell r="U33">
            <v>0</v>
          </cell>
          <cell r="V33">
            <v>0</v>
          </cell>
          <cell r="W33" t="str">
            <v>Gaz</v>
          </cell>
          <cell r="X33" t="str">
            <v>Electricité</v>
          </cell>
          <cell r="Y33">
            <v>0</v>
          </cell>
          <cell r="Z33">
            <v>608879.96644641401</v>
          </cell>
          <cell r="AA33">
            <v>174745.7841735908</v>
          </cell>
          <cell r="AB33">
            <v>0</v>
          </cell>
          <cell r="AC33">
            <v>608879.96644641401</v>
          </cell>
          <cell r="AD33">
            <v>174745.7841735908</v>
          </cell>
          <cell r="AF33">
            <v>605901.21759397362</v>
          </cell>
          <cell r="AG33">
            <v>174558.13206571806</v>
          </cell>
          <cell r="AH33">
            <v>0</v>
          </cell>
          <cell r="AI33">
            <v>80900</v>
          </cell>
          <cell r="AJ33">
            <v>745900</v>
          </cell>
          <cell r="AK33">
            <v>2282800</v>
          </cell>
          <cell r="AL33">
            <v>80900</v>
          </cell>
          <cell r="AM33">
            <v>132676</v>
          </cell>
        </row>
        <row r="34">
          <cell r="A34" t="str">
            <v xml:space="preserve">Collège La Malmaison </v>
          </cell>
          <cell r="B34" t="str">
            <v>Sud</v>
          </cell>
          <cell r="C34" t="str">
            <v>Groupe 4</v>
          </cell>
          <cell r="D34" t="str">
            <v>SC2</v>
          </cell>
          <cell r="E34">
            <v>1528</v>
          </cell>
          <cell r="F34">
            <v>3309.8</v>
          </cell>
          <cell r="G34">
            <v>19269.300000000003</v>
          </cell>
          <cell r="H34">
            <v>3309.8</v>
          </cell>
          <cell r="I34">
            <v>3309800</v>
          </cell>
          <cell r="K34">
            <v>436653.69619198143</v>
          </cell>
          <cell r="L34">
            <v>257494.97951928954</v>
          </cell>
          <cell r="M34">
            <v>0</v>
          </cell>
          <cell r="N34">
            <v>369225.09398432117</v>
          </cell>
          <cell r="O34">
            <v>365614.94466461061</v>
          </cell>
          <cell r="P34">
            <v>237305.63210832022</v>
          </cell>
          <cell r="Q34">
            <v>222764.44830303435</v>
          </cell>
          <cell r="R34">
            <v>173761.45061534242</v>
          </cell>
          <cell r="S34">
            <v>143169.67280412916</v>
          </cell>
          <cell r="T34">
            <v>0</v>
          </cell>
          <cell r="U34">
            <v>0</v>
          </cell>
          <cell r="V34">
            <v>0</v>
          </cell>
          <cell r="W34" t="str">
            <v>Gaz</v>
          </cell>
          <cell r="X34" t="str">
            <v>Electricité</v>
          </cell>
          <cell r="Y34">
            <v>0</v>
          </cell>
          <cell r="Z34">
            <v>365614.94466461061</v>
          </cell>
          <cell r="AA34">
            <v>173761.45061534242</v>
          </cell>
          <cell r="AB34">
            <v>0</v>
          </cell>
          <cell r="AC34">
            <v>365614.94466461061</v>
          </cell>
          <cell r="AD34">
            <v>173761.45061534242</v>
          </cell>
          <cell r="AF34">
            <v>362773.3946035158</v>
          </cell>
          <cell r="AG34">
            <v>170412.10945918452</v>
          </cell>
          <cell r="AH34">
            <v>0</v>
          </cell>
          <cell r="AI34">
            <v>77800</v>
          </cell>
          <cell r="AJ34">
            <v>355500</v>
          </cell>
          <cell r="AK34">
            <v>1931800</v>
          </cell>
          <cell r="AL34">
            <v>355500</v>
          </cell>
          <cell r="AM34">
            <v>583020</v>
          </cell>
        </row>
        <row r="35">
          <cell r="A35" t="str">
            <v>Collège Les Bons Raisins</v>
          </cell>
          <cell r="B35" t="str">
            <v>Sud</v>
          </cell>
          <cell r="C35" t="str">
            <v>Groupe 4</v>
          </cell>
          <cell r="D35" t="str">
            <v>SC1</v>
          </cell>
          <cell r="E35">
            <v>1075.3</v>
          </cell>
          <cell r="F35">
            <v>5666</v>
          </cell>
          <cell r="G35">
            <v>15363.000000000002</v>
          </cell>
          <cell r="H35">
            <v>1075.3</v>
          </cell>
          <cell r="I35">
            <v>1075300</v>
          </cell>
          <cell r="K35">
            <v>304260.09643383807</v>
          </cell>
          <cell r="L35">
            <v>147382.25294311412</v>
          </cell>
          <cell r="M35">
            <v>0</v>
          </cell>
          <cell r="N35">
            <v>274940.43761125847</v>
          </cell>
          <cell r="O35">
            <v>252309.03982897574</v>
          </cell>
          <cell r="P35">
            <v>222606.77429679732</v>
          </cell>
          <cell r="Q35">
            <v>143753.85049821544</v>
          </cell>
          <cell r="R35">
            <v>130858.65960643852</v>
          </cell>
          <cell r="S35">
            <v>109779.07992839078</v>
          </cell>
          <cell r="T35">
            <v>0</v>
          </cell>
          <cell r="U35">
            <v>0</v>
          </cell>
          <cell r="V35">
            <v>0</v>
          </cell>
          <cell r="W35" t="str">
            <v>Gaz</v>
          </cell>
          <cell r="X35" t="str">
            <v>Electricité</v>
          </cell>
          <cell r="Y35">
            <v>0</v>
          </cell>
          <cell r="Z35">
            <v>274940.43761125847</v>
          </cell>
          <cell r="AA35">
            <v>143753.85049821544</v>
          </cell>
          <cell r="AB35">
            <v>0</v>
          </cell>
          <cell r="AC35">
            <v>274940.43761125847</v>
          </cell>
          <cell r="AD35">
            <v>143753.85049821544</v>
          </cell>
          <cell r="AF35">
            <v>273767.6512583553</v>
          </cell>
          <cell r="AG35">
            <v>143608.7144004195</v>
          </cell>
          <cell r="AH35">
            <v>0</v>
          </cell>
          <cell r="AI35">
            <v>25900</v>
          </cell>
          <cell r="AJ35">
            <v>250600</v>
          </cell>
          <cell r="AK35">
            <v>1327900</v>
          </cell>
          <cell r="AL35">
            <v>25900</v>
          </cell>
          <cell r="AM35">
            <v>42476</v>
          </cell>
        </row>
        <row r="36">
          <cell r="A36" t="str">
            <v>Collège de Sèvres</v>
          </cell>
          <cell r="B36" t="str">
            <v>Sud</v>
          </cell>
          <cell r="C36" t="str">
            <v>Groupe 3</v>
          </cell>
          <cell r="D36" t="str">
            <v>SC2</v>
          </cell>
          <cell r="E36">
            <v>2652.9</v>
          </cell>
          <cell r="F36">
            <v>2652.9</v>
          </cell>
          <cell r="G36">
            <v>2652.9</v>
          </cell>
          <cell r="H36">
            <v>2652.9</v>
          </cell>
          <cell r="I36">
            <v>2652900</v>
          </cell>
          <cell r="K36">
            <v>886184.16569245746</v>
          </cell>
          <cell r="L36">
            <v>377900.35981666215</v>
          </cell>
          <cell r="M36">
            <v>0</v>
          </cell>
          <cell r="N36">
            <v>362349.56022006168</v>
          </cell>
          <cell r="O36">
            <v>362349.56022006168</v>
          </cell>
          <cell r="P36">
            <v>418934.07510766981</v>
          </cell>
          <cell r="Q36">
            <v>483556.90659361932</v>
          </cell>
          <cell r="R36">
            <v>438705.57951140578</v>
          </cell>
          <cell r="S36">
            <v>447776.22015607159</v>
          </cell>
          <cell r="T36">
            <v>0</v>
          </cell>
          <cell r="U36">
            <v>0</v>
          </cell>
          <cell r="V36">
            <v>0</v>
          </cell>
          <cell r="W36" t="str">
            <v>Gaz</v>
          </cell>
          <cell r="X36" t="str">
            <v>Electricité</v>
          </cell>
          <cell r="Y36">
            <v>0</v>
          </cell>
          <cell r="Z36">
            <v>362349.56022006168</v>
          </cell>
          <cell r="AA36">
            <v>438705.57951140578</v>
          </cell>
          <cell r="AB36">
            <v>0</v>
          </cell>
          <cell r="AC36">
            <v>362349.56022006168</v>
          </cell>
          <cell r="AD36">
            <v>438705.57951140578</v>
          </cell>
          <cell r="AF36">
            <v>341396.17600116588</v>
          </cell>
          <cell r="AG36">
            <v>441137.78829919553</v>
          </cell>
          <cell r="AH36">
            <v>0</v>
          </cell>
          <cell r="AI36">
            <v>392500</v>
          </cell>
          <cell r="AJ36">
            <v>525300</v>
          </cell>
          <cell r="AK36">
            <v>633800</v>
          </cell>
          <cell r="AL36">
            <v>525300</v>
          </cell>
          <cell r="AM36">
            <v>861492</v>
          </cell>
        </row>
        <row r="37">
          <cell r="A37" t="str">
            <v>Collège Emile Zola</v>
          </cell>
          <cell r="B37" t="str">
            <v>Sud</v>
          </cell>
          <cell r="C37" t="str">
            <v>Groupe 3</v>
          </cell>
          <cell r="D37" t="str">
            <v>SC1</v>
          </cell>
          <cell r="E37">
            <v>343</v>
          </cell>
          <cell r="F37">
            <v>15398.400000000001</v>
          </cell>
          <cell r="G37">
            <v>22221.7</v>
          </cell>
          <cell r="H37">
            <v>343</v>
          </cell>
          <cell r="I37">
            <v>343000</v>
          </cell>
          <cell r="K37">
            <v>389570.74075567623</v>
          </cell>
          <cell r="L37">
            <v>137189.97395341552</v>
          </cell>
          <cell r="M37">
            <v>0</v>
          </cell>
          <cell r="N37">
            <v>331861.00531896908</v>
          </cell>
          <cell r="O37">
            <v>220561.35909394146</v>
          </cell>
          <cell r="P37">
            <v>84815.325200994412</v>
          </cell>
          <cell r="Q37">
            <v>126240.23260394656</v>
          </cell>
          <cell r="R37">
            <v>117529.57080641991</v>
          </cell>
          <cell r="S37">
            <v>124299.39730500648</v>
          </cell>
          <cell r="T37">
            <v>0</v>
          </cell>
          <cell r="U37">
            <v>0</v>
          </cell>
          <cell r="V37">
            <v>0</v>
          </cell>
          <cell r="W37" t="str">
            <v>Gaz</v>
          </cell>
          <cell r="X37" t="str">
            <v>Electricité</v>
          </cell>
          <cell r="Y37">
            <v>0</v>
          </cell>
          <cell r="Z37">
            <v>331861.00531896908</v>
          </cell>
          <cell r="AA37">
            <v>126240.23260394656</v>
          </cell>
          <cell r="AB37">
            <v>0</v>
          </cell>
          <cell r="AC37">
            <v>331861.00531896908</v>
          </cell>
          <cell r="AD37">
            <v>126240.23260394656</v>
          </cell>
          <cell r="AF37">
            <v>329552.6159015008</v>
          </cell>
          <cell r="AG37">
            <v>125802.2429499678</v>
          </cell>
          <cell r="AH37">
            <v>0</v>
          </cell>
          <cell r="AI37">
            <v>51600</v>
          </cell>
          <cell r="AJ37">
            <v>1094300</v>
          </cell>
          <cell r="AK37">
            <v>1493700</v>
          </cell>
          <cell r="AL37">
            <v>51600</v>
          </cell>
          <cell r="AM37">
            <v>84624</v>
          </cell>
        </row>
        <row r="38">
          <cell r="A38" t="str">
            <v>Collège Jean Macé Suresnes</v>
          </cell>
          <cell r="B38" t="str">
            <v>Sud</v>
          </cell>
          <cell r="C38" t="str">
            <v>Groupe 4</v>
          </cell>
          <cell r="D38" t="str">
            <v>SC1</v>
          </cell>
          <cell r="E38">
            <v>3730.4</v>
          </cell>
          <cell r="F38">
            <v>13181.1</v>
          </cell>
          <cell r="G38">
            <v>24818.9</v>
          </cell>
          <cell r="H38">
            <v>3730.4</v>
          </cell>
          <cell r="I38">
            <v>3730400</v>
          </cell>
          <cell r="K38">
            <v>400577.0773650381</v>
          </cell>
          <cell r="L38">
            <v>188865.18929044908</v>
          </cell>
          <cell r="M38">
            <v>0</v>
          </cell>
          <cell r="N38">
            <v>321679.68802948954</v>
          </cell>
          <cell r="O38">
            <v>311896.50547005452</v>
          </cell>
          <cell r="P38">
            <v>206089.57180382294</v>
          </cell>
          <cell r="Q38">
            <v>151926.62655800057</v>
          </cell>
          <cell r="R38">
            <v>126343.30109394345</v>
          </cell>
          <cell r="S38">
            <v>140547.88488474346</v>
          </cell>
          <cell r="T38">
            <v>0</v>
          </cell>
          <cell r="U38">
            <v>0</v>
          </cell>
          <cell r="V38">
            <v>0</v>
          </cell>
          <cell r="W38" t="str">
            <v>Gaz</v>
          </cell>
          <cell r="X38" t="str">
            <v>Electricité</v>
          </cell>
          <cell r="Y38">
            <v>0</v>
          </cell>
          <cell r="Z38">
            <v>321679.68802948954</v>
          </cell>
          <cell r="AA38">
            <v>151926.62655800057</v>
          </cell>
          <cell r="AB38">
            <v>0</v>
          </cell>
          <cell r="AC38">
            <v>321679.68802948954</v>
          </cell>
          <cell r="AD38">
            <v>151926.62655800057</v>
          </cell>
          <cell r="AF38">
            <v>318523.79245606757</v>
          </cell>
          <cell r="AG38">
            <v>150449.08404870264</v>
          </cell>
          <cell r="AH38">
            <v>0</v>
          </cell>
          <cell r="AI38">
            <v>119500</v>
          </cell>
          <cell r="AJ38">
            <v>920200</v>
          </cell>
          <cell r="AK38">
            <v>1558300</v>
          </cell>
          <cell r="AL38">
            <v>119500</v>
          </cell>
          <cell r="AM38">
            <v>195980</v>
          </cell>
        </row>
        <row r="39">
          <cell r="A39" t="str">
            <v>Collège Auguste Renoir</v>
          </cell>
          <cell r="B39" t="str">
            <v>Nord</v>
          </cell>
          <cell r="C39" t="str">
            <v>Groupe 3</v>
          </cell>
          <cell r="D39" t="str">
            <v>SC2</v>
          </cell>
          <cell r="E39">
            <v>1320</v>
          </cell>
          <cell r="F39">
            <v>1320</v>
          </cell>
          <cell r="G39">
            <v>5670.1</v>
          </cell>
          <cell r="H39">
            <v>1320</v>
          </cell>
          <cell r="I39">
            <v>1320000</v>
          </cell>
          <cell r="K39">
            <v>954930.88981743867</v>
          </cell>
          <cell r="L39">
            <v>192619.86294342554</v>
          </cell>
          <cell r="M39">
            <v>0</v>
          </cell>
          <cell r="N39">
            <v>776595.15364123322</v>
          </cell>
          <cell r="O39">
            <v>776595.15364123322</v>
          </cell>
          <cell r="P39">
            <v>740795.40396019048</v>
          </cell>
          <cell r="Q39">
            <v>176313.94167805408</v>
          </cell>
          <cell r="R39">
            <v>176313.94167805408</v>
          </cell>
          <cell r="S39">
            <v>144313.94167805408</v>
          </cell>
          <cell r="T39">
            <v>0</v>
          </cell>
          <cell r="U39">
            <v>0</v>
          </cell>
          <cell r="V39">
            <v>0</v>
          </cell>
          <cell r="W39" t="str">
            <v>Gaz</v>
          </cell>
          <cell r="X39" t="str">
            <v>Electricité</v>
          </cell>
          <cell r="Y39">
            <v>0</v>
          </cell>
          <cell r="Z39">
            <v>776595.15364123322</v>
          </cell>
          <cell r="AA39">
            <v>176313.94167805408</v>
          </cell>
          <cell r="AB39">
            <v>0</v>
          </cell>
          <cell r="AC39">
            <v>776595.15364123322</v>
          </cell>
          <cell r="AD39">
            <v>176313.94167805408</v>
          </cell>
          <cell r="AF39">
            <v>769461.72419418499</v>
          </cell>
          <cell r="AG39">
            <v>175661.70482743921</v>
          </cell>
          <cell r="AH39">
            <v>0</v>
          </cell>
          <cell r="AI39">
            <v>92000</v>
          </cell>
          <cell r="AJ39">
            <v>92000</v>
          </cell>
          <cell r="AK39">
            <v>597100</v>
          </cell>
          <cell r="AL39">
            <v>92000</v>
          </cell>
          <cell r="AM39">
            <v>150880</v>
          </cell>
        </row>
        <row r="40">
          <cell r="A40" t="str">
            <v>Collège François Truffaut</v>
          </cell>
          <cell r="B40" t="str">
            <v>Nord</v>
          </cell>
          <cell r="C40" t="str">
            <v>Groupe 4</v>
          </cell>
          <cell r="D40" t="str">
            <v>SC2</v>
          </cell>
          <cell r="E40">
            <v>702.4</v>
          </cell>
          <cell r="F40">
            <v>6196.2</v>
          </cell>
          <cell r="G40">
            <v>17350</v>
          </cell>
          <cell r="H40">
            <v>6196.2</v>
          </cell>
          <cell r="I40">
            <v>6196200</v>
          </cell>
          <cell r="K40">
            <v>906029.04118602537</v>
          </cell>
          <cell r="L40">
            <v>339773.60582767584</v>
          </cell>
          <cell r="M40">
            <v>0</v>
          </cell>
          <cell r="N40">
            <v>505780.36225649703</v>
          </cell>
          <cell r="O40">
            <v>448955.88809251395</v>
          </cell>
          <cell r="P40">
            <v>409878.40538459894</v>
          </cell>
          <cell r="Q40">
            <v>278902.34746540879</v>
          </cell>
          <cell r="R40">
            <v>273753.83711345791</v>
          </cell>
          <cell r="S40">
            <v>238091.91684873198</v>
          </cell>
          <cell r="T40">
            <v>0</v>
          </cell>
          <cell r="U40">
            <v>0</v>
          </cell>
          <cell r="V40">
            <v>0</v>
          </cell>
          <cell r="W40" t="str">
            <v>Gaz</v>
          </cell>
          <cell r="X40" t="str">
            <v>Electricité</v>
          </cell>
          <cell r="Y40">
            <v>0</v>
          </cell>
          <cell r="Z40">
            <v>448955.88809251395</v>
          </cell>
          <cell r="AA40">
            <v>273753.83711345791</v>
          </cell>
          <cell r="AB40">
            <v>0</v>
          </cell>
          <cell r="AC40">
            <v>448955.88809251395</v>
          </cell>
          <cell r="AD40">
            <v>273753.83711345791</v>
          </cell>
          <cell r="AF40">
            <v>430672.96196877351</v>
          </cell>
          <cell r="AG40">
            <v>271113.04636488919</v>
          </cell>
          <cell r="AH40">
            <v>0</v>
          </cell>
          <cell r="AI40">
            <v>360700</v>
          </cell>
          <cell r="AJ40">
            <v>592700</v>
          </cell>
          <cell r="AK40">
            <v>1978600</v>
          </cell>
          <cell r="AL40">
            <v>592700</v>
          </cell>
          <cell r="AM40">
            <v>972028</v>
          </cell>
        </row>
        <row r="41">
          <cell r="A41" t="str">
            <v>Collège Albert Camus</v>
          </cell>
          <cell r="B41" t="str">
            <v>Nord</v>
          </cell>
          <cell r="C41" t="str">
            <v>Groupe 3</v>
          </cell>
          <cell r="D41" t="str">
            <v>SC2</v>
          </cell>
          <cell r="E41" t="str">
            <v>-</v>
          </cell>
          <cell r="F41">
            <v>61.7</v>
          </cell>
          <cell r="G41">
            <v>5589.9</v>
          </cell>
          <cell r="H41">
            <v>61.7</v>
          </cell>
          <cell r="I41">
            <v>61700</v>
          </cell>
          <cell r="K41">
            <v>774619.23810100276</v>
          </cell>
          <cell r="L41">
            <v>311039.68763744039</v>
          </cell>
          <cell r="M41">
            <v>0</v>
          </cell>
          <cell r="N41">
            <v>245456.24582183632</v>
          </cell>
          <cell r="O41">
            <v>238940.20581237428</v>
          </cell>
          <cell r="P41">
            <v>175485.33511062036</v>
          </cell>
          <cell r="Q41">
            <v>163370.48160631186</v>
          </cell>
          <cell r="R41">
            <v>160938.79557897226</v>
          </cell>
          <cell r="S41">
            <v>160938.79557897226</v>
          </cell>
          <cell r="T41">
            <v>0</v>
          </cell>
          <cell r="U41">
            <v>0</v>
          </cell>
          <cell r="V41">
            <v>0</v>
          </cell>
          <cell r="W41" t="str">
            <v>Gaz</v>
          </cell>
          <cell r="X41" t="str">
            <v>Electricité</v>
          </cell>
          <cell r="Y41">
            <v>0</v>
          </cell>
          <cell r="Z41">
            <v>238940.20581237428</v>
          </cell>
          <cell r="AA41">
            <v>160938.79557897226</v>
          </cell>
          <cell r="AB41">
            <v>0</v>
          </cell>
          <cell r="AC41">
            <v>238940.20581237428</v>
          </cell>
          <cell r="AD41">
            <v>160938.79557897226</v>
          </cell>
          <cell r="AF41">
            <v>217513.04452082913</v>
          </cell>
          <cell r="AG41">
            <v>154934.75989663354</v>
          </cell>
          <cell r="AH41">
            <v>0</v>
          </cell>
          <cell r="AI41">
            <v>0</v>
          </cell>
          <cell r="AJ41">
            <v>18600</v>
          </cell>
          <cell r="AK41">
            <v>852100</v>
          </cell>
          <cell r="AL41">
            <v>18600</v>
          </cell>
          <cell r="AM41">
            <v>30504</v>
          </cell>
        </row>
        <row r="42">
          <cell r="A42" t="str">
            <v>Collège Jean Mermoz</v>
          </cell>
          <cell r="B42" t="str">
            <v>Nord</v>
          </cell>
          <cell r="C42" t="str">
            <v>Groupe 3</v>
          </cell>
          <cell r="D42" t="str">
            <v>SC3</v>
          </cell>
          <cell r="E42" t="str">
            <v>-</v>
          </cell>
          <cell r="F42">
            <v>7358</v>
          </cell>
          <cell r="G42">
            <v>17391.5</v>
          </cell>
          <cell r="H42">
            <v>17391.5</v>
          </cell>
          <cell r="I42">
            <v>17391500</v>
          </cell>
          <cell r="K42">
            <v>552667.92080120009</v>
          </cell>
          <cell r="L42">
            <v>242924.26626844271</v>
          </cell>
          <cell r="M42">
            <v>0</v>
          </cell>
          <cell r="N42">
            <v>503787.47272293182</v>
          </cell>
          <cell r="O42">
            <v>467098.02889805497</v>
          </cell>
          <cell r="P42">
            <v>333500.90055209107</v>
          </cell>
          <cell r="Q42">
            <v>221475.4296263399</v>
          </cell>
          <cell r="R42">
            <v>216737.51850873625</v>
          </cell>
          <cell r="S42">
            <v>179770.04018690763</v>
          </cell>
          <cell r="T42">
            <v>0</v>
          </cell>
          <cell r="U42">
            <v>0</v>
          </cell>
          <cell r="V42">
            <v>0</v>
          </cell>
          <cell r="W42" t="str">
            <v>Gaz</v>
          </cell>
          <cell r="X42" t="str">
            <v>Electricité</v>
          </cell>
          <cell r="Y42">
            <v>0</v>
          </cell>
          <cell r="Z42">
            <v>333500.90055209107</v>
          </cell>
          <cell r="AA42">
            <v>179770.04018690763</v>
          </cell>
          <cell r="AB42">
            <v>0</v>
          </cell>
          <cell r="AC42">
            <v>333500.90055209107</v>
          </cell>
          <cell r="AD42">
            <v>179770.04018690763</v>
          </cell>
          <cell r="AF42">
            <v>324734.2197421267</v>
          </cell>
          <cell r="AG42">
            <v>177243.87114364622</v>
          </cell>
          <cell r="AH42">
            <v>0</v>
          </cell>
          <cell r="AI42">
            <v>11000</v>
          </cell>
          <cell r="AJ42">
            <v>275000</v>
          </cell>
          <cell r="AK42">
            <v>1053400</v>
          </cell>
          <cell r="AL42">
            <v>1053400</v>
          </cell>
          <cell r="AM42">
            <v>1727576</v>
          </cell>
        </row>
        <row r="43">
          <cell r="A43" t="str">
            <v>Collège Jean Macé Clichy</v>
          </cell>
          <cell r="B43" t="str">
            <v>Nord</v>
          </cell>
          <cell r="C43" t="str">
            <v>Groupe 4</v>
          </cell>
          <cell r="D43" t="str">
            <v>SC1</v>
          </cell>
          <cell r="E43">
            <v>6800</v>
          </cell>
          <cell r="F43">
            <v>11293.5</v>
          </cell>
          <cell r="G43">
            <v>28412</v>
          </cell>
          <cell r="H43">
            <v>6800</v>
          </cell>
          <cell r="I43">
            <v>6800000</v>
          </cell>
          <cell r="K43">
            <v>414527.19681350217</v>
          </cell>
          <cell r="L43">
            <v>285762.84934178519</v>
          </cell>
          <cell r="M43">
            <v>0</v>
          </cell>
          <cell r="N43">
            <v>381104.93945942901</v>
          </cell>
          <cell r="O43">
            <v>296279.51407785772</v>
          </cell>
          <cell r="P43">
            <v>0</v>
          </cell>
          <cell r="Q43">
            <v>281575.67313930381</v>
          </cell>
          <cell r="R43">
            <v>274196.2437948467</v>
          </cell>
          <cell r="S43">
            <v>203901.31497025245</v>
          </cell>
          <cell r="T43">
            <v>0</v>
          </cell>
          <cell r="U43">
            <v>0</v>
          </cell>
          <cell r="V43">
            <v>266990.79327819048</v>
          </cell>
          <cell r="W43" t="str">
            <v>Chaleur</v>
          </cell>
          <cell r="X43" t="str">
            <v>Electricité</v>
          </cell>
          <cell r="Y43" t="str">
            <v>Gaz</v>
          </cell>
          <cell r="Z43">
            <v>381104.93945942901</v>
          </cell>
          <cell r="AA43">
            <v>281575.67313930381</v>
          </cell>
          <cell r="AB43">
            <v>0</v>
          </cell>
          <cell r="AD43">
            <v>281575.67313930381</v>
          </cell>
          <cell r="AE43">
            <v>381104.93945942901</v>
          </cell>
          <cell r="AF43">
            <v>0</v>
          </cell>
          <cell r="AG43">
            <v>281408.18609120452</v>
          </cell>
          <cell r="AH43">
            <v>396349.13703780615</v>
          </cell>
          <cell r="AI43">
            <v>67800</v>
          </cell>
          <cell r="AJ43">
            <v>698200</v>
          </cell>
          <cell r="AK43">
            <v>1755000</v>
          </cell>
          <cell r="AL43">
            <v>67800</v>
          </cell>
          <cell r="AM43">
            <v>111192</v>
          </cell>
        </row>
        <row r="44">
          <cell r="A44" t="str">
            <v>Collège Van Gogh</v>
          </cell>
          <cell r="B44" t="str">
            <v>Nord</v>
          </cell>
          <cell r="C44" t="str">
            <v>Groupe 3</v>
          </cell>
          <cell r="D44" t="str">
            <v>SC2</v>
          </cell>
          <cell r="E44" t="str">
            <v>-</v>
          </cell>
          <cell r="F44">
            <v>1935.0000000000002</v>
          </cell>
          <cell r="G44">
            <v>6103.6</v>
          </cell>
          <cell r="H44">
            <v>1935.0000000000002</v>
          </cell>
          <cell r="I44">
            <v>1935000.0000000002</v>
          </cell>
          <cell r="K44">
            <v>0</v>
          </cell>
          <cell r="L44">
            <v>176681</v>
          </cell>
          <cell r="M44">
            <v>635582</v>
          </cell>
          <cell r="N44">
            <v>0</v>
          </cell>
          <cell r="O44">
            <v>0</v>
          </cell>
          <cell r="P44">
            <v>0</v>
          </cell>
          <cell r="Q44">
            <v>176679.92087836302</v>
          </cell>
          <cell r="R44">
            <v>174127</v>
          </cell>
          <cell r="S44">
            <v>150143</v>
          </cell>
          <cell r="T44">
            <v>387772.71195612487</v>
          </cell>
          <cell r="U44">
            <v>281664</v>
          </cell>
          <cell r="V44">
            <v>281664</v>
          </cell>
          <cell r="W44" t="str">
            <v>Gaz</v>
          </cell>
          <cell r="X44" t="str">
            <v>Electricité</v>
          </cell>
          <cell r="Y44" t="str">
            <v>Chaleur</v>
          </cell>
          <cell r="Z44">
            <v>0</v>
          </cell>
          <cell r="AA44">
            <v>174127</v>
          </cell>
          <cell r="AB44">
            <v>281664</v>
          </cell>
          <cell r="AD44">
            <v>174127</v>
          </cell>
          <cell r="AE44">
            <v>281664</v>
          </cell>
          <cell r="AF44">
            <v>0</v>
          </cell>
          <cell r="AG44">
            <v>174024.84</v>
          </cell>
          <cell r="AH44">
            <v>267507.28000000003</v>
          </cell>
          <cell r="AI44">
            <v>16600</v>
          </cell>
          <cell r="AJ44">
            <v>397600</v>
          </cell>
          <cell r="AK44">
            <v>771200</v>
          </cell>
          <cell r="AL44">
            <v>397600</v>
          </cell>
          <cell r="AM44">
            <v>652064</v>
          </cell>
        </row>
        <row r="45">
          <cell r="A45" t="str">
            <v>Collège Jean Baptiste Clément</v>
          </cell>
          <cell r="B45" t="str">
            <v>Nord</v>
          </cell>
          <cell r="C45" t="str">
            <v>Groupe 4</v>
          </cell>
          <cell r="D45" t="str">
            <v>SC2</v>
          </cell>
          <cell r="E45">
            <v>7728</v>
          </cell>
          <cell r="F45">
            <v>19428.699999999997</v>
          </cell>
          <cell r="G45">
            <v>27647.699999999997</v>
          </cell>
          <cell r="H45">
            <v>19428.699999999997</v>
          </cell>
          <cell r="I45">
            <v>19428699.999999996</v>
          </cell>
          <cell r="K45">
            <v>655366.43366584089</v>
          </cell>
          <cell r="L45">
            <v>370812.46821955068</v>
          </cell>
          <cell r="M45">
            <v>0</v>
          </cell>
          <cell r="N45">
            <v>539271.03088091395</v>
          </cell>
          <cell r="O45">
            <v>282632.67106930463</v>
          </cell>
          <cell r="P45">
            <v>252111.01479594689</v>
          </cell>
          <cell r="Q45">
            <v>354519.59531093878</v>
          </cell>
          <cell r="R45">
            <v>299869.01062125055</v>
          </cell>
          <cell r="S45">
            <v>239428.97713078858</v>
          </cell>
          <cell r="T45">
            <v>0</v>
          </cell>
          <cell r="U45">
            <v>0</v>
          </cell>
          <cell r="V45">
            <v>0</v>
          </cell>
          <cell r="W45" t="str">
            <v>Gaz</v>
          </cell>
          <cell r="X45" t="str">
            <v>Electricité</v>
          </cell>
          <cell r="Y45">
            <v>0</v>
          </cell>
          <cell r="Z45">
            <v>282632.67106930463</v>
          </cell>
          <cell r="AA45">
            <v>299869.01062125055</v>
          </cell>
          <cell r="AB45">
            <v>0</v>
          </cell>
          <cell r="AC45">
            <v>282632.67106930463</v>
          </cell>
          <cell r="AD45">
            <v>299869.01062125055</v>
          </cell>
          <cell r="AF45">
            <v>267723.32056544319</v>
          </cell>
          <cell r="AG45">
            <v>297031.27231731854</v>
          </cell>
          <cell r="AH45">
            <v>0</v>
          </cell>
          <cell r="AI45">
            <v>97600</v>
          </cell>
          <cell r="AJ45">
            <v>1480300</v>
          </cell>
          <cell r="AK45">
            <v>2442800</v>
          </cell>
          <cell r="AL45">
            <v>1480300</v>
          </cell>
          <cell r="AM45">
            <v>2427692</v>
          </cell>
        </row>
        <row r="46">
          <cell r="A46" t="str">
            <v>Collège Lakanal</v>
          </cell>
          <cell r="B46" t="str">
            <v>Nord</v>
          </cell>
          <cell r="C46" t="str">
            <v>Groupe 4</v>
          </cell>
          <cell r="D46" t="str">
            <v>SC2</v>
          </cell>
          <cell r="E46">
            <v>543.79999999999995</v>
          </cell>
          <cell r="F46">
            <v>14829.800000000001</v>
          </cell>
          <cell r="G46">
            <v>20958.7</v>
          </cell>
          <cell r="H46">
            <v>14829.800000000001</v>
          </cell>
          <cell r="I46">
            <v>14829800</v>
          </cell>
          <cell r="K46">
            <v>665217.897252828</v>
          </cell>
          <cell r="L46">
            <v>224806.71024984794</v>
          </cell>
          <cell r="M46">
            <v>0</v>
          </cell>
          <cell r="N46">
            <v>576863.62409875204</v>
          </cell>
          <cell r="O46">
            <v>432663.56723713089</v>
          </cell>
          <cell r="P46">
            <v>354625.45998182998</v>
          </cell>
          <cell r="Q46">
            <v>221698.94617583335</v>
          </cell>
          <cell r="R46">
            <v>213695.09930261326</v>
          </cell>
          <cell r="S46">
            <v>153952.61336674468</v>
          </cell>
          <cell r="T46">
            <v>0</v>
          </cell>
          <cell r="U46">
            <v>0</v>
          </cell>
          <cell r="V46">
            <v>0</v>
          </cell>
          <cell r="W46" t="str">
            <v>Gaz</v>
          </cell>
          <cell r="X46" t="str">
            <v>Electricité</v>
          </cell>
          <cell r="Y46">
            <v>0</v>
          </cell>
          <cell r="Z46">
            <v>432663.56723713089</v>
          </cell>
          <cell r="AA46">
            <v>213695.09930261326</v>
          </cell>
          <cell r="AB46">
            <v>0</v>
          </cell>
          <cell r="AC46">
            <v>432663.56723713089</v>
          </cell>
          <cell r="AD46">
            <v>213695.09930261326</v>
          </cell>
          <cell r="AF46">
            <v>423361.39403650298</v>
          </cell>
          <cell r="AG46">
            <v>213250.63486472386</v>
          </cell>
          <cell r="AH46">
            <v>0</v>
          </cell>
          <cell r="AI46">
            <v>65400</v>
          </cell>
          <cell r="AJ46">
            <v>645600</v>
          </cell>
          <cell r="AK46">
            <v>1625000</v>
          </cell>
          <cell r="AL46">
            <v>645600</v>
          </cell>
          <cell r="AM46">
            <v>1058784</v>
          </cell>
        </row>
        <row r="47">
          <cell r="A47" t="str">
            <v>Collège Marguerite Duras</v>
          </cell>
          <cell r="B47" t="str">
            <v>Nord</v>
          </cell>
          <cell r="C47" t="str">
            <v>Groupe 3</v>
          </cell>
          <cell r="D47" t="str">
            <v>SC3</v>
          </cell>
          <cell r="E47">
            <v>779</v>
          </cell>
          <cell r="F47">
            <v>3908.8</v>
          </cell>
          <cell r="G47">
            <v>4868.8</v>
          </cell>
          <cell r="H47">
            <v>4868.8</v>
          </cell>
          <cell r="I47">
            <v>4868800</v>
          </cell>
          <cell r="K47">
            <v>448232</v>
          </cell>
          <cell r="L47">
            <v>249384</v>
          </cell>
          <cell r="M47">
            <v>0</v>
          </cell>
          <cell r="N47">
            <v>436212</v>
          </cell>
          <cell r="O47">
            <v>357008</v>
          </cell>
          <cell r="P47">
            <v>357008</v>
          </cell>
          <cell r="Q47">
            <v>248084</v>
          </cell>
          <cell r="R47">
            <v>244410</v>
          </cell>
          <cell r="S47">
            <v>214453</v>
          </cell>
          <cell r="T47">
            <v>0</v>
          </cell>
          <cell r="U47">
            <v>0</v>
          </cell>
          <cell r="V47">
            <v>0</v>
          </cell>
          <cell r="W47" t="str">
            <v>Gaz</v>
          </cell>
          <cell r="X47" t="str">
            <v>Electricité</v>
          </cell>
          <cell r="Y47">
            <v>0</v>
          </cell>
          <cell r="Z47">
            <v>357008</v>
          </cell>
          <cell r="AA47">
            <v>214453</v>
          </cell>
          <cell r="AB47">
            <v>0</v>
          </cell>
          <cell r="AC47">
            <v>357008</v>
          </cell>
          <cell r="AD47">
            <v>214453</v>
          </cell>
          <cell r="AF47">
            <v>353359.04</v>
          </cell>
          <cell r="AG47">
            <v>213055.76</v>
          </cell>
          <cell r="AH47">
            <v>0</v>
          </cell>
          <cell r="AI47">
            <v>173200</v>
          </cell>
          <cell r="AJ47">
            <v>301600</v>
          </cell>
          <cell r="AK47">
            <v>560500</v>
          </cell>
          <cell r="AL47">
            <v>560500</v>
          </cell>
          <cell r="AM47">
            <v>919220</v>
          </cell>
        </row>
        <row r="48">
          <cell r="A48" t="str">
            <v>Collège Moulin Joly</v>
          </cell>
          <cell r="B48" t="str">
            <v>Nord</v>
          </cell>
          <cell r="C48" t="str">
            <v>Groupe 4</v>
          </cell>
          <cell r="D48" t="str">
            <v>SC1</v>
          </cell>
          <cell r="E48">
            <v>1163</v>
          </cell>
          <cell r="F48">
            <v>9631.6</v>
          </cell>
          <cell r="G48">
            <v>17181.800000000003</v>
          </cell>
          <cell r="H48">
            <v>1163</v>
          </cell>
          <cell r="I48">
            <v>1163000</v>
          </cell>
          <cell r="K48">
            <v>370757.41785222013</v>
          </cell>
          <cell r="L48">
            <v>188942.68791499929</v>
          </cell>
          <cell r="M48">
            <v>0</v>
          </cell>
          <cell r="N48">
            <v>302295.99542201054</v>
          </cell>
          <cell r="O48">
            <v>250669.75274031344</v>
          </cell>
          <cell r="P48">
            <v>158362.95669845131</v>
          </cell>
          <cell r="Q48">
            <v>182196.46115258479</v>
          </cell>
          <cell r="R48">
            <v>181405.21914461115</v>
          </cell>
          <cell r="S48">
            <v>154735.4373866033</v>
          </cell>
          <cell r="T48">
            <v>0</v>
          </cell>
          <cell r="U48">
            <v>0</v>
          </cell>
          <cell r="V48">
            <v>0</v>
          </cell>
          <cell r="W48" t="str">
            <v>Gaz</v>
          </cell>
          <cell r="X48" t="str">
            <v>Electricité</v>
          </cell>
          <cell r="Y48">
            <v>0</v>
          </cell>
          <cell r="Z48">
            <v>302295.99542201054</v>
          </cell>
          <cell r="AA48">
            <v>182196.46115258479</v>
          </cell>
          <cell r="AB48">
            <v>0</v>
          </cell>
          <cell r="AC48">
            <v>302295.99542201054</v>
          </cell>
          <cell r="AD48">
            <v>182196.46115258479</v>
          </cell>
          <cell r="AF48">
            <v>299557.53852480213</v>
          </cell>
          <cell r="AG48">
            <v>181926.61208208822</v>
          </cell>
          <cell r="AH48">
            <v>0</v>
          </cell>
          <cell r="AI48">
            <v>83300</v>
          </cell>
          <cell r="AJ48">
            <v>711800</v>
          </cell>
          <cell r="AK48">
            <v>2051400</v>
          </cell>
          <cell r="AL48">
            <v>83300</v>
          </cell>
          <cell r="AM48">
            <v>136612</v>
          </cell>
        </row>
        <row r="49">
          <cell r="A49" t="str">
            <v>Collège Paparemborde</v>
          </cell>
          <cell r="B49" t="str">
            <v>Nord</v>
          </cell>
          <cell r="C49" t="str">
            <v>Groupe 3</v>
          </cell>
          <cell r="D49" t="str">
            <v>SC2</v>
          </cell>
          <cell r="E49">
            <v>4282.2</v>
          </cell>
          <cell r="F49">
            <v>9408.2000000000007</v>
          </cell>
          <cell r="G49">
            <v>10293.200000000001</v>
          </cell>
          <cell r="H49">
            <v>9408.2000000000007</v>
          </cell>
          <cell r="I49">
            <v>9408200</v>
          </cell>
          <cell r="K49">
            <v>659686.71568379528</v>
          </cell>
          <cell r="L49">
            <v>251003.27878122995</v>
          </cell>
          <cell r="M49">
            <v>0</v>
          </cell>
          <cell r="N49">
            <v>520406.19962407241</v>
          </cell>
          <cell r="O49">
            <v>409762.77018132387</v>
          </cell>
          <cell r="P49">
            <v>409762.77018132387</v>
          </cell>
          <cell r="Q49">
            <v>33648.163456597496</v>
          </cell>
          <cell r="R49">
            <v>33648.163456597496</v>
          </cell>
          <cell r="S49">
            <v>32988.629678341327</v>
          </cell>
          <cell r="T49">
            <v>0</v>
          </cell>
          <cell r="U49">
            <v>0</v>
          </cell>
          <cell r="V49">
            <v>0</v>
          </cell>
          <cell r="W49" t="str">
            <v>Gaz</v>
          </cell>
          <cell r="X49" t="str">
            <v>Electricité</v>
          </cell>
          <cell r="Y49">
            <v>0</v>
          </cell>
          <cell r="Z49">
            <v>409762.77018132387</v>
          </cell>
          <cell r="AA49">
            <v>33648.163456597496</v>
          </cell>
          <cell r="AB49">
            <v>0</v>
          </cell>
          <cell r="AC49">
            <v>409762.77018132387</v>
          </cell>
          <cell r="AD49">
            <v>33648.163456597496</v>
          </cell>
          <cell r="AF49">
            <v>399765.81236122502</v>
          </cell>
          <cell r="AG49">
            <v>24953.958843612199</v>
          </cell>
          <cell r="AH49">
            <v>0</v>
          </cell>
          <cell r="AI49">
            <v>305500</v>
          </cell>
          <cell r="AJ49">
            <v>372800</v>
          </cell>
          <cell r="AK49">
            <v>629800</v>
          </cell>
          <cell r="AL49">
            <v>372800</v>
          </cell>
          <cell r="AM49">
            <v>611392</v>
          </cell>
        </row>
        <row r="50">
          <cell r="A50" t="str">
            <v>Collège Les Bruyeres</v>
          </cell>
          <cell r="B50" t="str">
            <v>Nord</v>
          </cell>
          <cell r="C50" t="str">
            <v>Groupe 4</v>
          </cell>
          <cell r="D50" t="str">
            <v>SC1</v>
          </cell>
          <cell r="E50">
            <v>47</v>
          </cell>
          <cell r="F50">
            <v>10052.9</v>
          </cell>
          <cell r="G50">
            <v>33130.1</v>
          </cell>
          <cell r="H50">
            <v>47</v>
          </cell>
          <cell r="I50">
            <v>47000</v>
          </cell>
          <cell r="K50">
            <v>776483.65026960452</v>
          </cell>
          <cell r="L50">
            <v>271375.74021546822</v>
          </cell>
          <cell r="M50">
            <v>0</v>
          </cell>
          <cell r="N50">
            <v>708829.83417236281</v>
          </cell>
          <cell r="O50">
            <v>451141.53974967095</v>
          </cell>
          <cell r="P50">
            <v>255676.98543051534</v>
          </cell>
          <cell r="Q50">
            <v>258817.93674407169</v>
          </cell>
          <cell r="R50">
            <v>250928.64432698602</v>
          </cell>
          <cell r="S50">
            <v>205052.86653520519</v>
          </cell>
          <cell r="T50">
            <v>0</v>
          </cell>
          <cell r="U50">
            <v>0</v>
          </cell>
          <cell r="V50">
            <v>0</v>
          </cell>
          <cell r="W50" t="str">
            <v>Gaz</v>
          </cell>
          <cell r="X50" t="str">
            <v>Electricité</v>
          </cell>
          <cell r="Y50">
            <v>0</v>
          </cell>
          <cell r="Z50">
            <v>708829.83417236281</v>
          </cell>
          <cell r="AA50">
            <v>258817.93674407169</v>
          </cell>
          <cell r="AB50">
            <v>0</v>
          </cell>
          <cell r="AC50">
            <v>708829.83417236281</v>
          </cell>
          <cell r="AD50">
            <v>258817.93674407169</v>
          </cell>
          <cell r="AF50">
            <v>706123.68152847316</v>
          </cell>
          <cell r="AG50">
            <v>258315.62460521582</v>
          </cell>
          <cell r="AH50">
            <v>0</v>
          </cell>
          <cell r="AI50">
            <v>51900</v>
          </cell>
          <cell r="AJ50">
            <v>1218200</v>
          </cell>
          <cell r="AK50">
            <v>2686900</v>
          </cell>
          <cell r="AL50">
            <v>51900</v>
          </cell>
          <cell r="AM50">
            <v>85116</v>
          </cell>
        </row>
        <row r="51">
          <cell r="A51" t="str">
            <v>Collège Les Renardières</v>
          </cell>
          <cell r="B51" t="str">
            <v>Nord</v>
          </cell>
          <cell r="C51" t="str">
            <v>Groupe 4</v>
          </cell>
          <cell r="D51" t="str">
            <v>SC1</v>
          </cell>
          <cell r="E51">
            <v>19.2</v>
          </cell>
          <cell r="F51">
            <v>13730.300000000001</v>
          </cell>
          <cell r="G51">
            <v>15220.100000000002</v>
          </cell>
          <cell r="H51">
            <v>19.2</v>
          </cell>
          <cell r="I51">
            <v>19200</v>
          </cell>
          <cell r="K51">
            <v>228351.55647347419</v>
          </cell>
          <cell r="L51">
            <v>147158.17902575238</v>
          </cell>
          <cell r="M51">
            <v>0</v>
          </cell>
          <cell r="N51">
            <v>197842.4325560228</v>
          </cell>
          <cell r="O51">
            <v>85382.499870145912</v>
          </cell>
          <cell r="P51">
            <v>74428.798951541146</v>
          </cell>
          <cell r="Q51">
            <v>145692.48402575238</v>
          </cell>
          <cell r="R51">
            <v>141935.51642203238</v>
          </cell>
          <cell r="S51">
            <v>141935.51642203238</v>
          </cell>
          <cell r="T51">
            <v>0</v>
          </cell>
          <cell r="U51">
            <v>0</v>
          </cell>
          <cell r="V51">
            <v>0</v>
          </cell>
          <cell r="X51" t="str">
            <v>Electricité</v>
          </cell>
          <cell r="Y51" t="str">
            <v>Chaleur</v>
          </cell>
          <cell r="Z51">
            <v>197842.4325560228</v>
          </cell>
          <cell r="AA51">
            <v>145692.48402575238</v>
          </cell>
          <cell r="AB51">
            <v>0</v>
          </cell>
          <cell r="AD51">
            <v>145692.48402575238</v>
          </cell>
          <cell r="AE51">
            <v>197842.4325560228</v>
          </cell>
          <cell r="AF51">
            <v>0</v>
          </cell>
          <cell r="AG51">
            <v>145633.85622575239</v>
          </cell>
          <cell r="AH51">
            <v>205756.12985826371</v>
          </cell>
          <cell r="AI51">
            <v>36600</v>
          </cell>
          <cell r="AJ51">
            <v>1220500</v>
          </cell>
          <cell r="AK51">
            <v>1374800</v>
          </cell>
          <cell r="AL51">
            <v>36600</v>
          </cell>
          <cell r="AM51">
            <v>60024</v>
          </cell>
        </row>
        <row r="52">
          <cell r="A52" t="str">
            <v>Collège Seurat</v>
          </cell>
          <cell r="B52" t="str">
            <v>Nord</v>
          </cell>
          <cell r="C52" t="str">
            <v>Groupe 3</v>
          </cell>
          <cell r="D52" t="str">
            <v>SC2</v>
          </cell>
          <cell r="E52">
            <v>49.300000000000004</v>
          </cell>
          <cell r="F52">
            <v>4110.8</v>
          </cell>
          <cell r="G52">
            <v>0</v>
          </cell>
          <cell r="H52">
            <v>4110.8</v>
          </cell>
          <cell r="I52">
            <v>4110800</v>
          </cell>
          <cell r="K52">
            <v>610410.48681149806</v>
          </cell>
          <cell r="L52">
            <v>295376.2250722255</v>
          </cell>
          <cell r="M52">
            <v>0</v>
          </cell>
          <cell r="N52">
            <v>540248.09907202411</v>
          </cell>
          <cell r="O52">
            <v>441456.92387877259</v>
          </cell>
          <cell r="P52">
            <v>361500</v>
          </cell>
          <cell r="Q52">
            <v>276923.03837964224</v>
          </cell>
          <cell r="R52">
            <v>189164.91304308013</v>
          </cell>
          <cell r="S52">
            <v>1067700</v>
          </cell>
          <cell r="T52">
            <v>0</v>
          </cell>
          <cell r="U52">
            <v>0</v>
          </cell>
          <cell r="V52">
            <v>0</v>
          </cell>
          <cell r="W52" t="str">
            <v>Gaz</v>
          </cell>
          <cell r="X52" t="str">
            <v>Electricité</v>
          </cell>
          <cell r="Y52">
            <v>0</v>
          </cell>
          <cell r="Z52">
            <v>441456.92387877259</v>
          </cell>
          <cell r="AA52">
            <v>189164.91304308013</v>
          </cell>
          <cell r="AB52">
            <v>0</v>
          </cell>
          <cell r="AC52">
            <v>441456.92387877259</v>
          </cell>
          <cell r="AD52">
            <v>189164.91304308013</v>
          </cell>
          <cell r="AF52">
            <v>434698.7813614636</v>
          </cell>
          <cell r="AG52">
            <v>184916.46056191431</v>
          </cell>
          <cell r="AH52">
            <v>0</v>
          </cell>
          <cell r="AI52">
            <v>29200</v>
          </cell>
          <cell r="AJ52">
            <v>466100</v>
          </cell>
          <cell r="AK52">
            <v>0</v>
          </cell>
          <cell r="AL52">
            <v>466100</v>
          </cell>
          <cell r="AM52">
            <v>764404</v>
          </cell>
        </row>
        <row r="53">
          <cell r="A53" t="str">
            <v>Collège Les Champs Philippe</v>
          </cell>
          <cell r="B53" t="str">
            <v>Nord</v>
          </cell>
          <cell r="C53" t="str">
            <v>Groupe 3</v>
          </cell>
          <cell r="D53" t="str">
            <v>SC3</v>
          </cell>
          <cell r="E53" t="str">
            <v>-</v>
          </cell>
          <cell r="F53">
            <v>1131.2</v>
          </cell>
          <cell r="G53">
            <v>1467.2</v>
          </cell>
          <cell r="H53">
            <v>1467.2</v>
          </cell>
          <cell r="I53">
            <v>1467200</v>
          </cell>
          <cell r="K53">
            <v>866075.46507731592</v>
          </cell>
          <cell r="L53">
            <v>330301.75189689908</v>
          </cell>
          <cell r="M53">
            <v>0</v>
          </cell>
          <cell r="N53">
            <v>735609.58333969372</v>
          </cell>
          <cell r="O53">
            <v>661092.12805739639</v>
          </cell>
          <cell r="P53">
            <v>661092.12805739639</v>
          </cell>
          <cell r="Q53">
            <v>285305.13974504196</v>
          </cell>
          <cell r="R53">
            <v>282154.87017039739</v>
          </cell>
          <cell r="S53">
            <v>238568.26872118365</v>
          </cell>
          <cell r="T53">
            <v>0</v>
          </cell>
          <cell r="U53">
            <v>0</v>
          </cell>
          <cell r="V53">
            <v>0</v>
          </cell>
          <cell r="W53" t="str">
            <v>Gaz</v>
          </cell>
          <cell r="X53" t="str">
            <v>Electricité</v>
          </cell>
          <cell r="Y53">
            <v>0</v>
          </cell>
          <cell r="Z53">
            <v>661092.12805739639</v>
          </cell>
          <cell r="AA53">
            <v>238568.26872118365</v>
          </cell>
          <cell r="AB53">
            <v>0</v>
          </cell>
          <cell r="AC53">
            <v>661092.12805739639</v>
          </cell>
          <cell r="AD53">
            <v>238568.26872118365</v>
          </cell>
          <cell r="AF53">
            <v>652892.79457659961</v>
          </cell>
          <cell r="AG53">
            <v>234898.92939415504</v>
          </cell>
          <cell r="AH53">
            <v>0</v>
          </cell>
          <cell r="AI53">
            <v>153100</v>
          </cell>
          <cell r="AJ53">
            <v>201100</v>
          </cell>
          <cell r="AK53">
            <v>306100</v>
          </cell>
          <cell r="AL53">
            <v>306100</v>
          </cell>
          <cell r="AM53">
            <v>502003.99999999994</v>
          </cell>
        </row>
        <row r="54">
          <cell r="A54" t="str">
            <v>Collège Louis Blériot</v>
          </cell>
          <cell r="B54" t="str">
            <v>Nord</v>
          </cell>
          <cell r="C54" t="str">
            <v>Groupe 4</v>
          </cell>
          <cell r="D54" t="str">
            <v>SC3</v>
          </cell>
          <cell r="E54" t="str">
            <v>-</v>
          </cell>
          <cell r="F54">
            <v>5439.6</v>
          </cell>
          <cell r="G54">
            <v>6539.8</v>
          </cell>
          <cell r="H54">
            <v>6539.8</v>
          </cell>
          <cell r="I54">
            <v>6539800</v>
          </cell>
          <cell r="K54">
            <v>474804.79066152719</v>
          </cell>
          <cell r="L54">
            <v>430097.25814133894</v>
          </cell>
          <cell r="M54">
            <v>0</v>
          </cell>
          <cell r="N54">
            <v>422096.58554665872</v>
          </cell>
          <cell r="O54">
            <v>393453.80665976088</v>
          </cell>
          <cell r="P54">
            <v>393453.80665976088</v>
          </cell>
          <cell r="Q54">
            <v>426490.55496276758</v>
          </cell>
          <cell r="R54">
            <v>406514.75334199116</v>
          </cell>
          <cell r="S54">
            <v>375290.24537138315</v>
          </cell>
          <cell r="T54">
            <v>0</v>
          </cell>
          <cell r="U54">
            <v>0</v>
          </cell>
          <cell r="V54">
            <v>0</v>
          </cell>
          <cell r="X54" t="str">
            <v>Electricité</v>
          </cell>
          <cell r="Y54" t="str">
            <v>Chaleur</v>
          </cell>
          <cell r="Z54">
            <v>393453.80665976088</v>
          </cell>
          <cell r="AA54">
            <v>375290.24537138315</v>
          </cell>
          <cell r="AB54">
            <v>0</v>
          </cell>
          <cell r="AD54">
            <v>375290.24537138315</v>
          </cell>
          <cell r="AE54">
            <v>393453.80665976088</v>
          </cell>
          <cell r="AF54">
            <v>0</v>
          </cell>
          <cell r="AG54">
            <v>373097.96486058494</v>
          </cell>
          <cell r="AH54">
            <v>409191.95892615133</v>
          </cell>
          <cell r="AI54">
            <v>25500</v>
          </cell>
          <cell r="AJ54">
            <v>89400</v>
          </cell>
          <cell r="AK54">
            <v>244500</v>
          </cell>
          <cell r="AL54">
            <v>244500</v>
          </cell>
          <cell r="AM54">
            <v>400980</v>
          </cell>
        </row>
        <row r="55">
          <cell r="A55" t="str">
            <v>Collège Jean Perrin</v>
          </cell>
          <cell r="B55" t="str">
            <v>Nord</v>
          </cell>
          <cell r="C55" t="str">
            <v>Groupe 3</v>
          </cell>
          <cell r="D55" t="str">
            <v>SC3</v>
          </cell>
          <cell r="E55" t="str">
            <v>-</v>
          </cell>
          <cell r="F55">
            <v>5580</v>
          </cell>
          <cell r="G55">
            <v>8602.2000000000007</v>
          </cell>
          <cell r="H55">
            <v>8602.2000000000007</v>
          </cell>
          <cell r="I55">
            <v>8602200</v>
          </cell>
          <cell r="K55">
            <v>872243.02913324244</v>
          </cell>
          <cell r="L55">
            <v>335883.14504136727</v>
          </cell>
          <cell r="M55">
            <v>0</v>
          </cell>
          <cell r="N55">
            <v>739434.11398429703</v>
          </cell>
          <cell r="O55">
            <v>639977.74224382523</v>
          </cell>
          <cell r="P55">
            <v>639977.74224382523</v>
          </cell>
          <cell r="Q55">
            <v>289366.33380372572</v>
          </cell>
          <cell r="R55">
            <v>271374.39212951373</v>
          </cell>
          <cell r="S55">
            <v>213432.97430351374</v>
          </cell>
          <cell r="T55">
            <v>0</v>
          </cell>
          <cell r="U55">
            <v>0</v>
          </cell>
          <cell r="V55">
            <v>0</v>
          </cell>
          <cell r="W55" t="str">
            <v>Gaz</v>
          </cell>
          <cell r="X55" t="str">
            <v>Electricité</v>
          </cell>
          <cell r="Y55">
            <v>0</v>
          </cell>
          <cell r="Z55">
            <v>639977.74224382523</v>
          </cell>
          <cell r="AA55">
            <v>213432.97430351374</v>
          </cell>
          <cell r="AB55">
            <v>0</v>
          </cell>
          <cell r="AC55">
            <v>639977.74224382523</v>
          </cell>
          <cell r="AD55">
            <v>213432.97430351374</v>
          </cell>
          <cell r="AF55">
            <v>630687.13076824858</v>
          </cell>
          <cell r="AG55">
            <v>208534.9674739996</v>
          </cell>
          <cell r="AH55">
            <v>0</v>
          </cell>
          <cell r="AI55">
            <v>87900</v>
          </cell>
          <cell r="AJ55">
            <v>172900</v>
          </cell>
          <cell r="AK55">
            <v>682100</v>
          </cell>
          <cell r="AL55">
            <v>682100</v>
          </cell>
          <cell r="AM55">
            <v>1118644</v>
          </cell>
        </row>
        <row r="56">
          <cell r="A56" t="str">
            <v>Collège Paul Eluard Nanterre</v>
          </cell>
          <cell r="B56" t="str">
            <v>Nord</v>
          </cell>
          <cell r="C56" t="str">
            <v>Groupe 4</v>
          </cell>
          <cell r="D56" t="str">
            <v>SC1</v>
          </cell>
          <cell r="E56">
            <v>1280.8000000000002</v>
          </cell>
          <cell r="F56">
            <v>8999.8000000000011</v>
          </cell>
          <cell r="G56">
            <v>15819.7</v>
          </cell>
          <cell r="H56">
            <v>1280.8000000000002</v>
          </cell>
          <cell r="I56">
            <v>1280800.0000000002</v>
          </cell>
          <cell r="K56">
            <v>252796.08148454607</v>
          </cell>
          <cell r="L56">
            <v>120849.92853259669</v>
          </cell>
          <cell r="M56">
            <v>54448.299655519797</v>
          </cell>
          <cell r="N56">
            <v>252549.76733136238</v>
          </cell>
          <cell r="O56">
            <v>229868.70270230318</v>
          </cell>
          <cell r="P56">
            <v>0</v>
          </cell>
          <cell r="Q56">
            <v>107697.44287459005</v>
          </cell>
          <cell r="R56">
            <v>69211.958316644232</v>
          </cell>
          <cell r="S56">
            <v>69097.853280036696</v>
          </cell>
          <cell r="T56">
            <v>38628.188033131773</v>
          </cell>
          <cell r="U56">
            <v>43759.401650982836</v>
          </cell>
          <cell r="V56">
            <v>144757.86330749671</v>
          </cell>
          <cell r="W56" t="str">
            <v>Chaleur</v>
          </cell>
          <cell r="X56" t="str">
            <v>Electricité</v>
          </cell>
          <cell r="Y56" t="str">
            <v>Gaz</v>
          </cell>
          <cell r="Z56">
            <v>252549.76733136238</v>
          </cell>
          <cell r="AA56">
            <v>107697.44287459005</v>
          </cell>
          <cell r="AB56">
            <v>38628.188033131773</v>
          </cell>
          <cell r="AC56">
            <v>38628.188033131773</v>
          </cell>
          <cell r="AD56">
            <v>107697.44287459005</v>
          </cell>
          <cell r="AE56">
            <v>252549.76733136238</v>
          </cell>
          <cell r="AF56">
            <v>30061.4722950752</v>
          </cell>
          <cell r="AG56">
            <v>107171.34344826979</v>
          </cell>
          <cell r="AH56">
            <v>260473.82603839607</v>
          </cell>
          <cell r="AI56">
            <v>115700</v>
          </cell>
          <cell r="AJ56">
            <v>700000</v>
          </cell>
          <cell r="AK56">
            <v>1361600</v>
          </cell>
          <cell r="AL56">
            <v>115700</v>
          </cell>
          <cell r="AM56">
            <v>189748</v>
          </cell>
        </row>
        <row r="57">
          <cell r="A57" t="str">
            <v>Collège République</v>
          </cell>
          <cell r="B57" t="str">
            <v>Nord</v>
          </cell>
          <cell r="C57" t="str">
            <v>Groupe 3</v>
          </cell>
          <cell r="D57" t="str">
            <v>SC3</v>
          </cell>
          <cell r="E57">
            <v>18178.439999999999</v>
          </cell>
          <cell r="F57">
            <v>25710.969999999998</v>
          </cell>
          <cell r="G57">
            <v>33907.01</v>
          </cell>
          <cell r="H57">
            <v>33907.01</v>
          </cell>
          <cell r="I57">
            <v>33907010</v>
          </cell>
          <cell r="K57">
            <v>593462.17429598421</v>
          </cell>
          <cell r="L57">
            <v>322956.88109296351</v>
          </cell>
          <cell r="M57">
            <v>0</v>
          </cell>
          <cell r="N57">
            <v>526255.6178501856</v>
          </cell>
          <cell r="O57">
            <v>451993.83298491169</v>
          </cell>
          <cell r="P57">
            <v>493068.67675033514</v>
          </cell>
          <cell r="Q57">
            <v>325270.73039057164</v>
          </cell>
          <cell r="R57">
            <v>252017.04733985165</v>
          </cell>
          <cell r="S57">
            <v>198904.17396479935</v>
          </cell>
          <cell r="T57">
            <v>0</v>
          </cell>
          <cell r="U57">
            <v>0</v>
          </cell>
          <cell r="V57">
            <v>0</v>
          </cell>
          <cell r="W57" t="str">
            <v>Gaz</v>
          </cell>
          <cell r="X57" t="str">
            <v>Electricité</v>
          </cell>
          <cell r="Y57">
            <v>0</v>
          </cell>
          <cell r="Z57">
            <v>493068.67675033514</v>
          </cell>
          <cell r="AA57">
            <v>198904.17396479935</v>
          </cell>
          <cell r="AB57">
            <v>0</v>
          </cell>
          <cell r="AC57">
            <v>493068.67675033514</v>
          </cell>
          <cell r="AD57">
            <v>198904.17396479935</v>
          </cell>
          <cell r="AF57">
            <v>489052.93684850918</v>
          </cell>
          <cell r="AG57">
            <v>193942.06567967279</v>
          </cell>
          <cell r="AH57">
            <v>0</v>
          </cell>
          <cell r="AI57">
            <v>537000</v>
          </cell>
          <cell r="AJ57">
            <v>934300</v>
          </cell>
          <cell r="AK57">
            <v>1327000</v>
          </cell>
          <cell r="AL57">
            <v>1327000</v>
          </cell>
          <cell r="AM57">
            <v>2176280</v>
          </cell>
        </row>
        <row r="58">
          <cell r="A58" t="str">
            <v>Collège Victor Hugo Nanterre</v>
          </cell>
          <cell r="B58" t="str">
            <v>Nord</v>
          </cell>
          <cell r="C58" t="str">
            <v>Groupe 4</v>
          </cell>
          <cell r="D58" t="str">
            <v>SC3</v>
          </cell>
          <cell r="E58" t="str">
            <v>-</v>
          </cell>
          <cell r="F58">
            <v>2903</v>
          </cell>
          <cell r="G58">
            <v>16608</v>
          </cell>
          <cell r="H58">
            <v>16608</v>
          </cell>
          <cell r="I58">
            <v>16608000</v>
          </cell>
          <cell r="K58">
            <v>485936.72056105471</v>
          </cell>
          <cell r="L58">
            <v>171460.23794324821</v>
          </cell>
          <cell r="M58">
            <v>0</v>
          </cell>
          <cell r="N58">
            <v>429806.4181117338</v>
          </cell>
          <cell r="O58">
            <v>306370.29270569573</v>
          </cell>
          <cell r="P58">
            <v>196532.82876703973</v>
          </cell>
          <cell r="Q58">
            <v>166908.48794324821</v>
          </cell>
          <cell r="R58">
            <v>160706.32431329726</v>
          </cell>
          <cell r="S58">
            <v>83094.415596771505</v>
          </cell>
          <cell r="T58">
            <v>0</v>
          </cell>
          <cell r="U58">
            <v>0</v>
          </cell>
          <cell r="V58">
            <v>0</v>
          </cell>
          <cell r="W58" t="str">
            <v>Gaz</v>
          </cell>
          <cell r="X58" t="str">
            <v>Electricité</v>
          </cell>
          <cell r="Y58">
            <v>0</v>
          </cell>
          <cell r="Z58">
            <v>196532.82876703973</v>
          </cell>
          <cell r="AA58">
            <v>83094.415596771505</v>
          </cell>
          <cell r="AB58">
            <v>0</v>
          </cell>
          <cell r="AC58">
            <v>196532.82876703973</v>
          </cell>
          <cell r="AD58">
            <v>83094.415596771505</v>
          </cell>
          <cell r="AF58">
            <v>184956.67309527914</v>
          </cell>
          <cell r="AG58">
            <v>79559.782702912431</v>
          </cell>
          <cell r="AH58">
            <v>0</v>
          </cell>
          <cell r="AI58">
            <v>32200</v>
          </cell>
          <cell r="AJ58">
            <v>362800</v>
          </cell>
          <cell r="AK58">
            <v>1414300</v>
          </cell>
          <cell r="AL58">
            <v>1414300</v>
          </cell>
          <cell r="AM58">
            <v>2319452</v>
          </cell>
        </row>
        <row r="59">
          <cell r="A59" t="str">
            <v>Collège Theophile Gautier</v>
          </cell>
          <cell r="B59" t="str">
            <v>Nord</v>
          </cell>
          <cell r="C59" t="str">
            <v>Groupe 4</v>
          </cell>
          <cell r="D59" t="str">
            <v>SC3</v>
          </cell>
          <cell r="E59">
            <v>2693</v>
          </cell>
          <cell r="F59">
            <v>16589.5</v>
          </cell>
          <cell r="G59">
            <v>20166.299999999996</v>
          </cell>
          <cell r="H59">
            <v>20166.299999999996</v>
          </cell>
          <cell r="I59">
            <v>20166299.999999996</v>
          </cell>
          <cell r="K59">
            <v>712736.55268253293</v>
          </cell>
          <cell r="L59">
            <v>348470.86161605245</v>
          </cell>
          <cell r="M59">
            <v>0</v>
          </cell>
          <cell r="N59">
            <v>534651.53652312979</v>
          </cell>
          <cell r="O59">
            <v>425858.61463269062</v>
          </cell>
          <cell r="P59">
            <v>311085.74118392379</v>
          </cell>
          <cell r="Q59">
            <v>340130.86038044275</v>
          </cell>
          <cell r="R59">
            <v>236620.57556524628</v>
          </cell>
          <cell r="S59">
            <v>236643.39340641297</v>
          </cell>
          <cell r="T59">
            <v>0</v>
          </cell>
          <cell r="U59">
            <v>0</v>
          </cell>
          <cell r="V59">
            <v>0</v>
          </cell>
          <cell r="W59" t="str">
            <v>Gaz</v>
          </cell>
          <cell r="X59" t="str">
            <v>Electricité</v>
          </cell>
          <cell r="Y59">
            <v>0</v>
          </cell>
          <cell r="Z59">
            <v>311085.74118392379</v>
          </cell>
          <cell r="AA59">
            <v>236643.39340641297</v>
          </cell>
          <cell r="AB59">
            <v>0</v>
          </cell>
          <cell r="AC59">
            <v>311085.74118392379</v>
          </cell>
          <cell r="AD59">
            <v>236643.39340641297</v>
          </cell>
          <cell r="AF59">
            <v>295019.70872397942</v>
          </cell>
          <cell r="AG59">
            <v>232170.29467802739</v>
          </cell>
          <cell r="AH59">
            <v>0</v>
          </cell>
          <cell r="AI59">
            <v>255000</v>
          </cell>
          <cell r="AJ59">
            <v>1001200</v>
          </cell>
          <cell r="AK59">
            <v>1161300</v>
          </cell>
          <cell r="AL59">
            <v>1161300</v>
          </cell>
          <cell r="AM59">
            <v>1904532</v>
          </cell>
        </row>
        <row r="60">
          <cell r="A60" t="str">
            <v>Collège Les Bouvets</v>
          </cell>
          <cell r="B60" t="str">
            <v>Nord</v>
          </cell>
          <cell r="C60" t="str">
            <v>Groupe 4</v>
          </cell>
          <cell r="D60" t="str">
            <v>SC1</v>
          </cell>
          <cell r="E60">
            <v>493.2</v>
          </cell>
          <cell r="F60">
            <v>4399</v>
          </cell>
          <cell r="G60">
            <v>19499.100000000002</v>
          </cell>
          <cell r="H60">
            <v>493.2</v>
          </cell>
          <cell r="I60">
            <v>493200</v>
          </cell>
          <cell r="K60">
            <v>279475.26660326286</v>
          </cell>
          <cell r="L60">
            <v>153185.44267843702</v>
          </cell>
          <cell r="M60">
            <v>0</v>
          </cell>
          <cell r="N60">
            <v>232893.54448630396</v>
          </cell>
          <cell r="O60">
            <v>137516.63676144404</v>
          </cell>
          <cell r="P60">
            <v>109639.68378539229</v>
          </cell>
          <cell r="Q60">
            <v>145369.30705432416</v>
          </cell>
          <cell r="R60">
            <v>144204.82166577212</v>
          </cell>
          <cell r="S60">
            <v>124804.82166577211</v>
          </cell>
          <cell r="T60">
            <v>0</v>
          </cell>
          <cell r="U60">
            <v>0</v>
          </cell>
          <cell r="V60">
            <v>0</v>
          </cell>
          <cell r="W60" t="str">
            <v>Gaz</v>
          </cell>
          <cell r="X60" t="str">
            <v>Electricité</v>
          </cell>
          <cell r="Y60">
            <v>0</v>
          </cell>
          <cell r="Z60">
            <v>232893.54448630396</v>
          </cell>
          <cell r="AA60">
            <v>145369.30705432416</v>
          </cell>
          <cell r="AB60">
            <v>0</v>
          </cell>
          <cell r="AC60">
            <v>232893.54448630396</v>
          </cell>
          <cell r="AD60">
            <v>145369.30705432416</v>
          </cell>
          <cell r="AF60">
            <v>231030.27560162562</v>
          </cell>
          <cell r="AG60">
            <v>145056.66162935965</v>
          </cell>
          <cell r="AH60">
            <v>0</v>
          </cell>
          <cell r="AI60">
            <v>46100</v>
          </cell>
          <cell r="AJ60">
            <v>989600</v>
          </cell>
          <cell r="AK60">
            <v>1773600</v>
          </cell>
          <cell r="AL60">
            <v>46100</v>
          </cell>
          <cell r="AM60">
            <v>75604</v>
          </cell>
        </row>
        <row r="61">
          <cell r="A61" t="str">
            <v>Collège Maréchal Leclerc</v>
          </cell>
          <cell r="B61" t="str">
            <v>Nord</v>
          </cell>
          <cell r="C61" t="str">
            <v>Groupe 4</v>
          </cell>
          <cell r="D61" t="str">
            <v>SC1</v>
          </cell>
          <cell r="E61">
            <v>723.5</v>
          </cell>
          <cell r="F61">
            <v>12419.4</v>
          </cell>
          <cell r="G61">
            <v>20286.300000000003</v>
          </cell>
          <cell r="H61">
            <v>723.5</v>
          </cell>
          <cell r="I61">
            <v>723500</v>
          </cell>
          <cell r="K61">
            <v>599455.63731474953</v>
          </cell>
          <cell r="L61">
            <v>392421.31248228048</v>
          </cell>
          <cell r="M61">
            <v>0</v>
          </cell>
          <cell r="N61">
            <v>503457.32798521116</v>
          </cell>
          <cell r="O61">
            <v>480889.53773586522</v>
          </cell>
          <cell r="P61">
            <v>310952.93792934722</v>
          </cell>
          <cell r="Q61">
            <v>372432.20953078708</v>
          </cell>
          <cell r="R61">
            <v>307789.46546595701</v>
          </cell>
          <cell r="S61">
            <v>253513.05182281189</v>
          </cell>
          <cell r="T61">
            <v>0</v>
          </cell>
          <cell r="U61">
            <v>0</v>
          </cell>
          <cell r="V61">
            <v>43593.364098408885</v>
          </cell>
          <cell r="W61" t="str">
            <v>Chaleur</v>
          </cell>
          <cell r="X61" t="str">
            <v>Electricité</v>
          </cell>
          <cell r="Y61" t="str">
            <v>Gaz</v>
          </cell>
          <cell r="Z61">
            <v>503457.32798521116</v>
          </cell>
          <cell r="AA61">
            <v>372432.20953078708</v>
          </cell>
          <cell r="AB61">
            <v>0</v>
          </cell>
          <cell r="AD61">
            <v>372432.20953078708</v>
          </cell>
          <cell r="AE61">
            <v>503457.32798521116</v>
          </cell>
          <cell r="AF61">
            <v>0</v>
          </cell>
          <cell r="AG61">
            <v>371632.64541272732</v>
          </cell>
          <cell r="AH61">
            <v>523595.62110461958</v>
          </cell>
          <cell r="AI61">
            <v>87100</v>
          </cell>
          <cell r="AJ61">
            <v>1374700</v>
          </cell>
          <cell r="AK61">
            <v>2611000</v>
          </cell>
          <cell r="AL61">
            <v>87100</v>
          </cell>
          <cell r="AM61">
            <v>142844</v>
          </cell>
        </row>
        <row r="62">
          <cell r="A62" t="str">
            <v>Collège Georges Pompidou Villeneuve la Garenne</v>
          </cell>
          <cell r="B62" t="str">
            <v>Nord</v>
          </cell>
          <cell r="C62" t="str">
            <v>Groupe 3</v>
          </cell>
          <cell r="D62" t="str">
            <v>SC3</v>
          </cell>
          <cell r="E62" t="str">
            <v>-</v>
          </cell>
          <cell r="F62">
            <v>542.79999999999995</v>
          </cell>
          <cell r="G62">
            <v>2435.6999999999998</v>
          </cell>
          <cell r="H62">
            <v>2435.6999999999998</v>
          </cell>
          <cell r="I62">
            <v>2435700</v>
          </cell>
          <cell r="K62">
            <v>870510.80380607978</v>
          </cell>
          <cell r="L62">
            <v>281427.3699080426</v>
          </cell>
          <cell r="M62">
            <v>0</v>
          </cell>
          <cell r="N62">
            <v>801209.67061866843</v>
          </cell>
          <cell r="O62">
            <v>725321.48647190724</v>
          </cell>
          <cell r="P62">
            <v>675239.14646721457</v>
          </cell>
          <cell r="Q62">
            <v>256289.69408004257</v>
          </cell>
          <cell r="R62">
            <v>207618.08172804257</v>
          </cell>
          <cell r="S62">
            <v>174758.47141124043</v>
          </cell>
          <cell r="T62">
            <v>0</v>
          </cell>
          <cell r="U62">
            <v>0</v>
          </cell>
          <cell r="V62">
            <v>0</v>
          </cell>
          <cell r="W62" t="str">
            <v>Gaz</v>
          </cell>
          <cell r="X62" t="str">
            <v>Electricité</v>
          </cell>
          <cell r="Y62">
            <v>0</v>
          </cell>
          <cell r="Z62">
            <v>675239.14646721457</v>
          </cell>
          <cell r="AA62">
            <v>174758.47141124043</v>
          </cell>
          <cell r="AB62">
            <v>0</v>
          </cell>
          <cell r="AC62">
            <v>675239.14646721457</v>
          </cell>
          <cell r="AD62">
            <v>174758.47141124043</v>
          </cell>
          <cell r="AF62">
            <v>667428.28017365991</v>
          </cell>
          <cell r="AG62">
            <v>170491.71547136834</v>
          </cell>
          <cell r="AH62">
            <v>0</v>
          </cell>
          <cell r="AI62">
            <v>36700</v>
          </cell>
          <cell r="AJ62">
            <v>196500</v>
          </cell>
          <cell r="AK62">
            <v>487400</v>
          </cell>
          <cell r="AL62">
            <v>487400</v>
          </cell>
          <cell r="AM62">
            <v>799336</v>
          </cell>
        </row>
      </sheetData>
      <sheetData sheetId="6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DPGF - Synthèse"/>
      <sheetName val="DPGF - 031"/>
      <sheetName val="DPGF - 050 "/>
      <sheetName val="618"/>
      <sheetName val="DPGF - 090"/>
      <sheetName val="DPGF - 165"/>
      <sheetName val="0623 bis"/>
      <sheetName val="DPGF - 386"/>
      <sheetName val="DPGF - 477"/>
      <sheetName val="DPGF - 533"/>
      <sheetName val="DPGF - 534"/>
      <sheetName val="DPGF - 618"/>
      <sheetName val="DPGF - 623"/>
      <sheetName val="DPGF - 684"/>
      <sheetName val="DPGF - 686 "/>
      <sheetName val="DPGF - 695"/>
      <sheetName val="DPGF - 697"/>
      <sheetName val="DPGF - 702"/>
      <sheetName val="DPGF - 712"/>
      <sheetName val="DPGF - 728"/>
      <sheetName val="DPGF - 891"/>
      <sheetName val="BPU Amiante"/>
      <sheetName val="Vierge"/>
      <sheetName val="DG"/>
      <sheetName val="Annexe ECO PLS"/>
      <sheetName val="AE Annexe 1 - Cadre technico-f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3">
          <cell r="C3">
            <v>6.1</v>
          </cell>
        </row>
      </sheetData>
      <sheetData sheetId="25"/>
      <sheetData sheetId="2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IVI"/>
      <sheetName val="REF_CONSO"/>
      <sheetName val="SITUATION DE REFERENCE"/>
      <sheetName val="COMPARAISON ETATINI_MODEL+LOGMT"/>
      <sheetName val="COMPARAISON ETATINI_MODEL"/>
      <sheetName val="TCD_AVEC+SANS_LGMT"/>
      <sheetName val="IMPORTELEC1"/>
      <sheetName val="IMPORTELEC2"/>
      <sheetName val="IMPORTELEC"/>
      <sheetName val="IMPORTRCU"/>
      <sheetName val="IMPORTGAZ"/>
      <sheetName val="BDD"/>
      <sheetName val="Hypothèses "/>
      <sheetName val="Collège Jean Macé Suresnes"/>
      <sheetName val="Collège Les Bons Raisins"/>
      <sheetName val="Collège La Malmaison "/>
      <sheetName val="Collège Jules Verne"/>
      <sheetName val="Collège Robert Doisneau "/>
      <sheetName val="Collège le Haut Mesnil "/>
      <sheetName val="Collège Paul Bert"/>
      <sheetName val="Collège Victor Hugo _Moulineaux"/>
      <sheetName val="Collège Maison Blanche"/>
      <sheetName val="Collège Jean Moulin"/>
      <sheetName val="Collège Masaryk"/>
      <sheetName val="Collège Romain Rolland Bagneux"/>
      <sheetName val="Collège Joliot Curie"/>
      <sheetName val="Collège La Fontaine"/>
      <sheetName val="Collège François Furet"/>
      <sheetName val="Collège Jean Renoir"/>
      <sheetName val="Collège Emile Zola"/>
      <sheetName val="Collège de Sèvres"/>
      <sheetName val="Collège Georges Mandel"/>
      <sheetName val="Collège Henri Bergson"/>
      <sheetName val="Collège Léonard de Vinci"/>
      <sheetName val="Collège Evariste Gal_g la Reine"/>
      <sheetName val="Collège Jacqueline Auriol"/>
      <sheetName val="Collège Bartholdi"/>
      <sheetName val="Collège Paul Landowski"/>
      <sheetName val="Collège Descartes"/>
      <sheetName val="Collège Henri Wallon"/>
      <sheetName val="Collège Claude Nicolas Ledoux"/>
      <sheetName val="Collège Pierre Brossolette"/>
      <sheetName val="Collège Armande Béjart"/>
      <sheetName val="Collège Paul Eluard Chatillon"/>
      <sheetName val="Collège Maréchal Leclerc"/>
      <sheetName val="Collège Les Bouvets"/>
      <sheetName val="Collège Theophile Gautier"/>
      <sheetName val="Collège Victor Hugo Nanterre"/>
      <sheetName val="Collège Paul Eluard Nanterre"/>
      <sheetName val="Collège Louis Blériot"/>
      <sheetName val="Collège Les Renardières"/>
      <sheetName val="Collège Les Bruyeres"/>
      <sheetName val="Collège Moulin Joly"/>
      <sheetName val="Collège Lakanal"/>
      <sheetName val="Collège Jean Baptiste Clément"/>
      <sheetName val="Collège Jean Macé Clichy"/>
      <sheetName val="Collège François Truffaut"/>
      <sheetName val="Collège Georges Pomp_la Garenne"/>
      <sheetName val="Collège République"/>
      <sheetName val="Collège Jean Perrin"/>
      <sheetName val="Collège Les Champs Philippe"/>
      <sheetName val="Collège Seurat"/>
      <sheetName val="Collège Paparemborde"/>
      <sheetName val="Collège Marguerite Duras"/>
      <sheetName val="Collège Van Gogh"/>
      <sheetName val="Collège Jean Mermoz"/>
      <sheetName val="Collège Albert Camus"/>
      <sheetName val="Collège Auguste Renoir"/>
      <sheetName val="Collège Edouard Manet"/>
      <sheetName val="Collège Guy Moquet"/>
      <sheetName val="Collège Jean Jaurès _ois Perret"/>
      <sheetName val="Collège André Malraux"/>
      <sheetName val="Collège Evariste Gal_s Nanterre"/>
      <sheetName val="Collège Voltaire"/>
      <sheetName val="Collège Alfred de Vigny"/>
      <sheetName val="Modèle"/>
      <sheetName val="Liste"/>
      <sheetName val="SITUATION_DE_REFERENCE"/>
      <sheetName val="COMPARAISON_ETATINI_MODEL+LOGMT"/>
      <sheetName val="COMPARAISON_ETATINI_MODEL"/>
      <sheetName val="Hypothèses_"/>
      <sheetName val="Collège_Jean_Macé_Suresnes"/>
      <sheetName val="Collège_Les_Bons_Raisins"/>
      <sheetName val="Collège_La_Malmaison_"/>
      <sheetName val="Collège_Jules_Verne"/>
      <sheetName val="Collège_Robert_Doisneau_"/>
      <sheetName val="Collège_le_Haut_Mesnil_"/>
      <sheetName val="Collège_Paul_Bert"/>
      <sheetName val="Collège_Victor_Hugo__Moulineaux"/>
      <sheetName val="Collège_Maison_Blanche"/>
      <sheetName val="Collège_Jean_Moulin"/>
      <sheetName val="Collège_Masaryk"/>
      <sheetName val="Collège_Romain_Rolland_Bagneux"/>
      <sheetName val="Collège_Joliot_Curie"/>
      <sheetName val="Collège_La_Fontaine"/>
      <sheetName val="Collège_François_Furet"/>
      <sheetName val="Collège_Jean_Renoir"/>
      <sheetName val="Collège_Emile_Zola"/>
      <sheetName val="Collège_de_Sèvres"/>
      <sheetName val="Collège_Georges_Mandel"/>
      <sheetName val="Collège_Henri_Bergson"/>
      <sheetName val="Collège_Léonard_de_Vinci"/>
      <sheetName val="Collège_Evariste_Gal_g_la_Reine"/>
      <sheetName val="Collège_Jacqueline_Auriol"/>
      <sheetName val="Collège_Bartholdi"/>
      <sheetName val="Collège_Paul_Landowski"/>
      <sheetName val="Collège_Descartes"/>
      <sheetName val="Collège_Henri_Wallon"/>
      <sheetName val="Collège_Claude_Nicolas_Ledoux"/>
      <sheetName val="Collège_Pierre_Brossolette"/>
      <sheetName val="Collège_Armande_Béjart"/>
      <sheetName val="Collège_Paul_Eluard_Chatillon"/>
      <sheetName val="Collège_Maréchal_Leclerc"/>
      <sheetName val="Collège_Les_Bouvets"/>
      <sheetName val="Collège_Theophile_Gautier"/>
      <sheetName val="Collège_Victor_Hugo_Nanterre"/>
      <sheetName val="Collège_Paul_Eluard_Nanterre"/>
      <sheetName val="Collège_Louis_Blériot"/>
      <sheetName val="Collège_Les_Renardières"/>
      <sheetName val="Collège_Les_Bruyeres"/>
      <sheetName val="Collège_Moulin_Joly"/>
      <sheetName val="Collège_Lakanal"/>
      <sheetName val="Collège_Jean_Baptiste_Clément"/>
      <sheetName val="Collège_Jean_Macé_Clichy"/>
      <sheetName val="Collège_François_Truffaut"/>
      <sheetName val="Collège_Georges_Pomp_la_Garenne"/>
      <sheetName val="Collège_République"/>
      <sheetName val="Collège_Jean_Perrin"/>
      <sheetName val="Collège_Les_Champs_Philippe"/>
      <sheetName val="Collège_Seurat"/>
      <sheetName val="Collège_Paparemborde"/>
      <sheetName val="Collège_Marguerite_Duras"/>
      <sheetName val="Collège_Van_Gogh"/>
      <sheetName val="Collège_Jean_Mermoz"/>
      <sheetName val="Collège_Albert_Camus"/>
      <sheetName val="Collège_Auguste_Renoir"/>
      <sheetName val="Collège_Edouard_Manet"/>
      <sheetName val="Collège_Guy_Moquet"/>
      <sheetName val="Collège_Jean_Jaurès__ois_Perret"/>
      <sheetName val="Collège_André_Malraux"/>
      <sheetName val="Collège_Evariste_Gal_s_Nanterre"/>
      <sheetName val="Collège_Voltaire"/>
      <sheetName val="Collège_Alfred_de_Vigny"/>
    </sheetNames>
    <sheetDataSet>
      <sheetData sheetId="0"/>
      <sheetData sheetId="1"/>
      <sheetData sheetId="2">
        <row r="2">
          <cell r="B2">
            <v>2200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row r="2">
          <cell r="B2">
            <v>2200</v>
          </cell>
        </row>
        <row r="3">
          <cell r="B3">
            <v>245</v>
          </cell>
        </row>
        <row r="5">
          <cell r="B5">
            <v>60</v>
          </cell>
        </row>
        <row r="6">
          <cell r="B6">
            <v>60</v>
          </cell>
        </row>
      </sheetData>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mmaire"/>
      <sheetName val="PERIMETRE"/>
      <sheetName val="EXPORTGAZ"/>
      <sheetName val="Sites problématiques"/>
      <sheetName val="21573082354340- ALBERT CAMUS"/>
      <sheetName val="GI036269- FONTAINE"/>
      <sheetName val="GI036282-ANNE FRANCK"/>
      <sheetName val="GI036324-FRANCOIS FURET"/>
      <sheetName val="GI036700-R ROLLAND BAGNEU"/>
      <sheetName val="GI036865-DU HAUT MESNIL"/>
      <sheetName val="GI036874- ROBERT DOISNEAU"/>
      <sheetName val="GI037104-PAUL BERT"/>
      <sheetName val="GI037125-HENRI WALLON"/>
      <sheetName val="GI037163-GEORGE SAND"/>
      <sheetName val="GI037265-NICOLAS LEDOUX"/>
      <sheetName val="GI037279-R ROLLAND LE PLE"/>
      <sheetName val="GI037297-ALAIN FOURNIER"/>
      <sheetName val="GI037609-PIERRE BROSSOLET"/>
      <sheetName val="GI037364-PETITS PONTS"/>
      <sheetName val="GI037494-ORMEAUX"/>
      <sheetName val="GI037656-THOMAS MASARYK"/>
      <sheetName val="GI037675- LEONARD DE VINC"/>
      <sheetName val="GI038011-EMILE VERHAEREN"/>
      <sheetName val="GI037740-BEL AIR"/>
      <sheetName val="GI038116-HENRI BERGSON"/>
      <sheetName val="GI038066-YVES DU MANOIR"/>
      <sheetName val="GI038186-LA FONTAINE DU R"/>
      <sheetName val="GI038360-DE LA PAIX"/>
      <sheetName val="GI038660-PAUL LANDOWSKI"/>
      <sheetName val="GI038702-BARTHOLDI"/>
      <sheetName val="GI038744-JEAN RENOIR"/>
      <sheetName val="GI038906-JEAN MACE"/>
      <sheetName val="GI038924-HENRI SELLIER"/>
      <sheetName val="GI039031-ANDRE DOUCET"/>
      <sheetName val="GI039084-JEAN PERRIN NANT"/>
      <sheetName val="GI039098-VICTOR HUGO NANT"/>
      <sheetName val="GI039134-LES CHENEVREUX"/>
      <sheetName val="GI039171-E GALOIS NANTERR"/>
      <sheetName val="GI039276-ALFRED DE VIGNY"/>
      <sheetName val="GI039334-LES BOUVETS"/>
      <sheetName val="GI039413-DANTON"/>
      <sheetName val="GI039435-JEAN-JAURES"/>
      <sheetName val="GI039789-JULES VERNE"/>
      <sheetName val="GI039994-E BATIMENT CUISI"/>
      <sheetName val="GI040000-LA MALMAISON"/>
      <sheetName val="GI040008-LES BONS RAISINS"/>
      <sheetName val="GI040947-LES VALLEES"/>
      <sheetName val="GI041036-JEAN-BAPTISTE CL"/>
      <sheetName val="GI041104-GAY LUSSAC"/>
      <sheetName val="GI041121-MOULIN JOLY"/>
      <sheetName val="GI041929-VOLTAIRE"/>
      <sheetName val="GI042052- ANDRE MALRAUX"/>
      <sheetName val="GI042081-EDOUARD VAILLANT"/>
      <sheetName val="GI042091-PASTEUR"/>
      <sheetName val="GI042234-EDOUARD MANET"/>
      <sheetName val="GI060069-J MOULIN CHAVILL"/>
      <sheetName val="GI086227- HENRI BARBUSSE"/>
      <sheetName val="GI102668-LES BRUYERES"/>
      <sheetName val="GI105216-HENRI MATISSE"/>
      <sheetName val="GI105836-FRANCOIS TRUFFAU"/>
      <sheetName val="GI107169-GEORGES SEURAT"/>
      <sheetName val="GI107906-VICTOR HUGO ISSY"/>
      <sheetName val="GI108378-LES MARTINETS"/>
      <sheetName val="GI108971-THEOPHILE GAUTHI"/>
      <sheetName val="GI112753-SAINT-EXUPERY"/>
      <sheetName val="GI114386-REPUBLIQUE"/>
      <sheetName val="GI115493-MAISON BLANCHE"/>
      <sheetName val="GI116329-AUGUSTE RENOIR"/>
      <sheetName val="GI117030-JEAN-MERMOZ"/>
      <sheetName val="GI118036-ROBERT PAPAREMBO"/>
      <sheetName val="GI118489-LAKANAL"/>
      <sheetName val="GI119373-CHAMPS-PHILIPPE"/>
      <sheetName val="GI121241-G POMPIDOU VILLE"/>
      <sheetName val="GI122625-JACQUELINE AURIO"/>
      <sheetName val="GI122660-G POMPIDOU COURB"/>
      <sheetName val="GI122693-MARGUERITE DURAS"/>
      <sheetName val="GI122759-E GALOIS BOURG L"/>
      <sheetName val="GI128420-JOLIOT CURIE"/>
      <sheetName val="GI134026-DESCARTES"/>
      <sheetName val="GI134337-DE SEVRES"/>
      <sheetName val="COLLEGE EMILE ZOLA "/>
      <sheetName val="21392185206021-JEAN MOULIN"/>
      <sheetName val="EXPORT_MODELE"/>
      <sheetName val="data"/>
      <sheetName val="DJU"/>
      <sheetName val="DJU_BDD"/>
      <sheetName val="VAR"/>
      <sheetName val="Feuil5"/>
      <sheetName val="Feuil4"/>
      <sheetName val="data GAZ"/>
      <sheetName val="date fin data"/>
      <sheetName val="Feuil1"/>
      <sheetName val="Sites_problématiques"/>
      <sheetName val="21573082354340-_ALBERT_CAMUS"/>
      <sheetName val="GI036269-_FONTAINE"/>
      <sheetName val="GI036282-ANNE_FRANCK"/>
      <sheetName val="GI036324-FRANCOIS_FURET"/>
      <sheetName val="GI036700-R_ROLLAND_BAGNEU"/>
      <sheetName val="GI036865-DU_HAUT_MESNIL"/>
      <sheetName val="GI036874-_ROBERT_DOISNEAU"/>
      <sheetName val="GI037104-PAUL_BERT"/>
      <sheetName val="GI037125-HENRI_WALLON"/>
      <sheetName val="GI037163-GEORGE_SAND"/>
      <sheetName val="GI037265-NICOLAS_LEDOUX"/>
      <sheetName val="GI037279-R_ROLLAND_LE_PLE"/>
      <sheetName val="GI037297-ALAIN_FOURNIER"/>
      <sheetName val="GI037609-PIERRE_BROSSOLET"/>
      <sheetName val="GI037364-PETITS_PONTS"/>
      <sheetName val="GI037656-THOMAS_MASARYK"/>
      <sheetName val="GI037675-_LEONARD_DE_VINC"/>
      <sheetName val="GI038011-EMILE_VERHAEREN"/>
      <sheetName val="GI037740-BEL_AIR"/>
      <sheetName val="GI038116-HENRI_BERGSON"/>
      <sheetName val="GI038066-YVES_DU_MANOIR"/>
      <sheetName val="GI038186-LA_FONTAINE_DU_R"/>
      <sheetName val="GI038360-DE_LA_PAIX"/>
      <sheetName val="GI038660-PAUL_LANDOWSKI"/>
      <sheetName val="GI038744-JEAN_RENOIR"/>
      <sheetName val="GI038906-JEAN_MACE"/>
      <sheetName val="GI038924-HENRI_SELLIER"/>
      <sheetName val="GI039031-ANDRE_DOUCET"/>
      <sheetName val="GI039084-JEAN_PERRIN_NANT"/>
      <sheetName val="GI039098-VICTOR_HUGO_NANT"/>
      <sheetName val="GI039134-LES_CHENEVREUX"/>
      <sheetName val="GI039171-E_GALOIS_NANTERR"/>
      <sheetName val="GI039276-ALFRED_DE_VIGNY"/>
      <sheetName val="GI039334-LES_BOUVETS"/>
      <sheetName val="GI039789-JULES_VERNE"/>
      <sheetName val="GI039994-E_BATIMENT_CUISI"/>
      <sheetName val="GI040000-LA_MALMAISON"/>
      <sheetName val="GI040008-LES_BONS_RAISINS"/>
      <sheetName val="GI040947-LES_VALLEES"/>
      <sheetName val="GI041036-JEAN-BAPTISTE_CL"/>
      <sheetName val="GI041104-GAY_LUSSAC"/>
      <sheetName val="GI041121-MOULIN_JOLY"/>
      <sheetName val="GI042052-_ANDRE_MALRAUX"/>
      <sheetName val="GI042081-EDOUARD_VAILLANT"/>
      <sheetName val="GI042234-EDOUARD_MANET"/>
      <sheetName val="GI060069-J_MOULIN_CHAVILL"/>
      <sheetName val="GI086227-_HENRI_BARBUSSE"/>
      <sheetName val="GI102668-LES_BRUYERES"/>
      <sheetName val="GI105216-HENRI_MATISSE"/>
      <sheetName val="GI105836-FRANCOIS_TRUFFAU"/>
      <sheetName val="GI107169-GEORGES_SEURAT"/>
      <sheetName val="GI107906-VICTOR_HUGO_ISSY"/>
      <sheetName val="GI108378-LES_MARTINETS"/>
      <sheetName val="GI108971-THEOPHILE_GAUTHI"/>
      <sheetName val="GI115493-MAISON_BLANCHE"/>
      <sheetName val="GI116329-AUGUSTE_RENOIR"/>
      <sheetName val="GI118036-ROBERT_PAPAREMBO"/>
      <sheetName val="GI121241-G_POMPIDOU_VILLE"/>
      <sheetName val="GI122625-JACQUELINE_AURIO"/>
      <sheetName val="GI122660-G_POMPIDOU_COURB"/>
      <sheetName val="GI122693-MARGUERITE_DURAS"/>
      <sheetName val="GI122759-E_GALOIS_BOURG_L"/>
      <sheetName val="GI128420-JOLIOT_CURIE"/>
      <sheetName val="GI134337-DE_SEVRES"/>
      <sheetName val="COLLEGE_EMILE_ZOLA_"/>
      <sheetName val="21392185206021-JEAN_MOULIN"/>
      <sheetName val="data_GAZ"/>
      <sheetName val="date_fin_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ow r="2">
          <cell r="D2">
            <v>1</v>
          </cell>
          <cell r="E2" t="str">
            <v>janvier</v>
          </cell>
        </row>
        <row r="3">
          <cell r="D3">
            <v>2</v>
          </cell>
          <cell r="E3" t="str">
            <v>février</v>
          </cell>
        </row>
        <row r="4">
          <cell r="D4">
            <v>3</v>
          </cell>
          <cell r="E4" t="str">
            <v>mars</v>
          </cell>
        </row>
        <row r="5">
          <cell r="D5">
            <v>4</v>
          </cell>
          <cell r="E5" t="str">
            <v>avril</v>
          </cell>
        </row>
        <row r="6">
          <cell r="D6">
            <v>5</v>
          </cell>
          <cell r="E6" t="str">
            <v>mai</v>
          </cell>
        </row>
        <row r="7">
          <cell r="D7">
            <v>6</v>
          </cell>
          <cell r="E7" t="str">
            <v>juin</v>
          </cell>
        </row>
        <row r="8">
          <cell r="D8">
            <v>7</v>
          </cell>
          <cell r="E8" t="str">
            <v>juillet</v>
          </cell>
        </row>
        <row r="9">
          <cell r="D9">
            <v>8</v>
          </cell>
          <cell r="E9" t="str">
            <v>août</v>
          </cell>
        </row>
        <row r="10">
          <cell r="D10">
            <v>9</v>
          </cell>
          <cell r="E10" t="str">
            <v>septembre</v>
          </cell>
        </row>
        <row r="11">
          <cell r="D11">
            <v>10</v>
          </cell>
          <cell r="E11" t="str">
            <v>octobre</v>
          </cell>
        </row>
        <row r="12">
          <cell r="D12">
            <v>11</v>
          </cell>
          <cell r="E12" t="str">
            <v>novembre</v>
          </cell>
        </row>
        <row r="13">
          <cell r="D13">
            <v>12</v>
          </cell>
          <cell r="E13" t="str">
            <v>décembre</v>
          </cell>
        </row>
      </sheetData>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ypothèses"/>
      <sheetName val="Paramètres"/>
      <sheetName val="Investissement"/>
      <sheetName val="NFD X60 000"/>
      <sheetName val="BUDGET"/>
      <sheetName val="Depenses prises en compte"/>
      <sheetName val="Services à l'immeuble"/>
      <sheetName val="Consommations"/>
      <sheetName val="Maintenance"/>
      <sheetName val="Plan de pérennité"/>
      <sheetName val="Management"/>
      <sheetName val="Synthèse"/>
      <sheetName val="Criticité des équipements"/>
      <sheetName val="Annexe "/>
      <sheetName val="Coef Conso"/>
      <sheetName val="Données conso"/>
      <sheetName val="NFD_X60_000"/>
      <sheetName val="Depenses_prises_en_compte"/>
      <sheetName val="Services_à_l'immeuble"/>
      <sheetName val="Plan_de_pérennité"/>
      <sheetName val="Criticité_des_équipements"/>
      <sheetName val="Annexe_"/>
      <sheetName val="Coef_Conso"/>
      <sheetName val="Données_conso"/>
    </sheetNames>
    <sheetDataSet>
      <sheetData sheetId="0"/>
      <sheetData sheetId="1">
        <row r="27">
          <cell r="L27">
            <v>5643.9</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1-P2-P3"/>
      <sheetName val="Feuil2"/>
      <sheetName val="data"/>
    </sheetNames>
    <sheetDataSet>
      <sheetData sheetId="0" refreshError="1"/>
      <sheetData sheetId="1" refreshError="1">
        <row r="2">
          <cell r="C2">
            <v>6412</v>
          </cell>
        </row>
      </sheetData>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Feuil2"/>
      <sheetName val="Feuil3"/>
    </sheetNames>
    <sheetDataSet>
      <sheetData sheetId="0">
        <row r="12">
          <cell r="F12" t="str">
            <v>CET Chauffage</v>
          </cell>
        </row>
        <row r="13">
          <cell r="F13" t="str">
            <v>CET Chauffage + ECS</v>
          </cell>
        </row>
        <row r="14">
          <cell r="F14" t="str">
            <v>MWh PCS Chauffage</v>
          </cell>
        </row>
        <row r="15">
          <cell r="F15" t="str">
            <v>MWh PCS Chauffage + ECS</v>
          </cell>
        </row>
        <row r="16">
          <cell r="F16" t="str">
            <v>m3 gaz Chauffage</v>
          </cell>
        </row>
        <row r="17">
          <cell r="F17" t="str">
            <v>m3 gaz Chauffage + ECS</v>
          </cell>
        </row>
        <row r="18">
          <cell r="F18" t="str">
            <v>-</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EF10C-DFA2-48C3-A902-E59C51539324}">
  <dimension ref="B1:L16"/>
  <sheetViews>
    <sheetView tabSelected="1" zoomScale="70" zoomScaleNormal="70" workbookViewId="0">
      <selection activeCell="M16" sqref="A1:M16"/>
    </sheetView>
  </sheetViews>
  <sheetFormatPr baseColWidth="10" defaultRowHeight="15" x14ac:dyDescent="0.25"/>
  <sheetData>
    <row r="1" spans="2:12" ht="15.75" x14ac:dyDescent="0.25">
      <c r="B1" s="67"/>
    </row>
    <row r="2" spans="2:12" ht="15.75" x14ac:dyDescent="0.25">
      <c r="L2" s="68" t="s">
        <v>108</v>
      </c>
    </row>
    <row r="3" spans="2:12" ht="15.75" x14ac:dyDescent="0.25">
      <c r="L3" s="68" t="s">
        <v>109</v>
      </c>
    </row>
    <row r="4" spans="2:12" ht="15.75" x14ac:dyDescent="0.25">
      <c r="B4" s="67"/>
    </row>
    <row r="5" spans="2:12" ht="15.75" x14ac:dyDescent="0.25">
      <c r="B5" s="67"/>
    </row>
    <row r="6" spans="2:12" ht="15.75" x14ac:dyDescent="0.25">
      <c r="B6" s="67"/>
    </row>
    <row r="7" spans="2:12" ht="16.5" thickBot="1" x14ac:dyDescent="0.3">
      <c r="B7" s="67"/>
    </row>
    <row r="8" spans="2:12" x14ac:dyDescent="0.25">
      <c r="B8" s="70" t="s">
        <v>110</v>
      </c>
      <c r="C8" s="71"/>
      <c r="D8" s="71"/>
      <c r="E8" s="71"/>
      <c r="F8" s="71"/>
      <c r="G8" s="71"/>
      <c r="H8" s="71"/>
      <c r="I8" s="71"/>
      <c r="J8" s="71"/>
      <c r="K8" s="71"/>
      <c r="L8" s="72"/>
    </row>
    <row r="9" spans="2:12" x14ac:dyDescent="0.25">
      <c r="B9" s="73"/>
      <c r="C9" s="74"/>
      <c r="D9" s="74"/>
      <c r="E9" s="74"/>
      <c r="F9" s="74"/>
      <c r="G9" s="74"/>
      <c r="H9" s="74"/>
      <c r="I9" s="74"/>
      <c r="J9" s="74"/>
      <c r="K9" s="74"/>
      <c r="L9" s="75"/>
    </row>
    <row r="10" spans="2:12" ht="241.5" customHeight="1" thickBot="1" x14ac:dyDescent="0.3">
      <c r="B10" s="76"/>
      <c r="C10" s="77"/>
      <c r="D10" s="77"/>
      <c r="E10" s="77"/>
      <c r="F10" s="77"/>
      <c r="G10" s="77"/>
      <c r="H10" s="77"/>
      <c r="I10" s="77"/>
      <c r="J10" s="77"/>
      <c r="K10" s="77"/>
      <c r="L10" s="78"/>
    </row>
    <row r="11" spans="2:12" ht="18.75" thickBot="1" x14ac:dyDescent="0.3">
      <c r="B11" s="69"/>
    </row>
    <row r="12" spans="2:12" x14ac:dyDescent="0.25">
      <c r="B12" s="79" t="s">
        <v>111</v>
      </c>
      <c r="C12" s="80"/>
      <c r="D12" s="80"/>
      <c r="E12" s="80"/>
      <c r="F12" s="80"/>
      <c r="G12" s="80"/>
      <c r="H12" s="80"/>
      <c r="I12" s="80"/>
      <c r="J12" s="80"/>
      <c r="K12" s="80"/>
      <c r="L12" s="81"/>
    </row>
    <row r="13" spans="2:12" x14ac:dyDescent="0.25">
      <c r="B13" s="82"/>
      <c r="C13" s="83"/>
      <c r="D13" s="83"/>
      <c r="E13" s="83"/>
      <c r="F13" s="83"/>
      <c r="G13" s="83"/>
      <c r="H13" s="83"/>
      <c r="I13" s="83"/>
      <c r="J13" s="83"/>
      <c r="K13" s="83"/>
      <c r="L13" s="84"/>
    </row>
    <row r="14" spans="2:12" x14ac:dyDescent="0.25">
      <c r="B14" s="82"/>
      <c r="C14" s="83"/>
      <c r="D14" s="83"/>
      <c r="E14" s="83"/>
      <c r="F14" s="83"/>
      <c r="G14" s="83"/>
      <c r="H14" s="83"/>
      <c r="I14" s="83"/>
      <c r="J14" s="83"/>
      <c r="K14" s="83"/>
      <c r="L14" s="84"/>
    </row>
    <row r="15" spans="2:12" x14ac:dyDescent="0.25">
      <c r="B15" s="82"/>
      <c r="C15" s="83"/>
      <c r="D15" s="83"/>
      <c r="E15" s="83"/>
      <c r="F15" s="83"/>
      <c r="G15" s="83"/>
      <c r="H15" s="83"/>
      <c r="I15" s="83"/>
      <c r="J15" s="83"/>
      <c r="K15" s="83"/>
      <c r="L15" s="84"/>
    </row>
    <row r="16" spans="2:12" ht="191.25" customHeight="1" thickBot="1" x14ac:dyDescent="0.3">
      <c r="B16" s="85"/>
      <c r="C16" s="86"/>
      <c r="D16" s="86"/>
      <c r="E16" s="86"/>
      <c r="F16" s="86"/>
      <c r="G16" s="86"/>
      <c r="H16" s="86"/>
      <c r="I16" s="86"/>
      <c r="J16" s="86"/>
      <c r="K16" s="86"/>
      <c r="L16" s="87"/>
    </row>
  </sheetData>
  <mergeCells count="2">
    <mergeCell ref="B8:L10"/>
    <mergeCell ref="B12:L1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3DB0A-E84B-4140-891C-C8EE33104D7F}">
  <sheetPr>
    <pageSetUpPr fitToPage="1"/>
  </sheetPr>
  <dimension ref="A1:Q86"/>
  <sheetViews>
    <sheetView showGridLines="0" view="pageBreakPreview" topLeftCell="A59" zoomScale="70" zoomScaleNormal="100" zoomScaleSheetLayoutView="70" workbookViewId="0">
      <selection activeCell="G10" sqref="G10"/>
    </sheetView>
  </sheetViews>
  <sheetFormatPr baseColWidth="10" defaultRowHeight="15" x14ac:dyDescent="0.25"/>
  <cols>
    <col min="1" max="1" width="64.28515625" customWidth="1"/>
    <col min="2" max="2" width="79.7109375" customWidth="1"/>
    <col min="9" max="9" width="21.140625" customWidth="1"/>
    <col min="10" max="10" width="11.42578125" bestFit="1" customWidth="1"/>
  </cols>
  <sheetData>
    <row r="1" spans="1:17" x14ac:dyDescent="0.25">
      <c r="A1" s="107" t="e">
        <f>#REF!</f>
        <v>#REF!</v>
      </c>
      <c r="B1" s="107"/>
      <c r="C1" s="107"/>
      <c r="D1" s="107"/>
      <c r="E1" s="107"/>
      <c r="F1" s="107"/>
      <c r="G1" s="107"/>
      <c r="H1" s="107"/>
      <c r="I1" s="107"/>
      <c r="J1" s="107"/>
      <c r="K1" s="14"/>
      <c r="L1" s="14"/>
      <c r="M1" s="14"/>
      <c r="N1" s="14"/>
      <c r="O1" s="14"/>
      <c r="P1" s="14"/>
      <c r="Q1" s="15"/>
    </row>
    <row r="3" spans="1:17" ht="26.25" x14ac:dyDescent="0.4">
      <c r="A3" s="8" t="s">
        <v>6</v>
      </c>
      <c r="B3" s="9"/>
      <c r="C3" s="9"/>
      <c r="D3" s="9"/>
      <c r="E3" s="9"/>
    </row>
    <row r="5" spans="1:17" x14ac:dyDescent="0.25">
      <c r="B5" s="104" t="s">
        <v>87</v>
      </c>
      <c r="C5" s="105"/>
      <c r="D5" s="106"/>
    </row>
    <row r="6" spans="1:17" ht="15.75" thickBot="1" x14ac:dyDescent="0.3">
      <c r="B6" s="1"/>
    </row>
    <row r="7" spans="1:17" ht="15.75" thickBot="1" x14ac:dyDescent="0.3">
      <c r="C7" s="92" t="s">
        <v>0</v>
      </c>
      <c r="D7" s="93"/>
      <c r="E7" s="93"/>
      <c r="F7" s="93"/>
      <c r="G7" s="93"/>
      <c r="H7" s="94"/>
      <c r="I7" s="95" t="s">
        <v>5</v>
      </c>
      <c r="J7" s="97" t="s">
        <v>10</v>
      </c>
    </row>
    <row r="8" spans="1:17" ht="29.25" customHeight="1" x14ac:dyDescent="0.25">
      <c r="C8" s="100" t="s">
        <v>2</v>
      </c>
      <c r="D8" s="101"/>
      <c r="E8" s="102" t="s">
        <v>3</v>
      </c>
      <c r="F8" s="103"/>
      <c r="G8" s="102" t="s">
        <v>4</v>
      </c>
      <c r="H8" s="103"/>
      <c r="I8" s="96"/>
      <c r="J8" s="98"/>
    </row>
    <row r="9" spans="1:17" ht="36" x14ac:dyDescent="0.25">
      <c r="C9" s="3" t="s">
        <v>1</v>
      </c>
      <c r="D9" s="4" t="s">
        <v>12</v>
      </c>
      <c r="E9" s="3" t="s">
        <v>1</v>
      </c>
      <c r="F9" s="4" t="s">
        <v>12</v>
      </c>
      <c r="G9" s="3" t="s">
        <v>1</v>
      </c>
      <c r="H9" s="4" t="s">
        <v>12</v>
      </c>
      <c r="I9" s="5" t="s">
        <v>1</v>
      </c>
      <c r="J9" s="99"/>
    </row>
    <row r="10" spans="1:17" ht="46.5" customHeight="1" x14ac:dyDescent="0.25">
      <c r="A10" s="40" t="s">
        <v>84</v>
      </c>
      <c r="B10" s="23" t="s">
        <v>13</v>
      </c>
      <c r="C10" s="16"/>
      <c r="D10" s="17"/>
      <c r="E10" s="16"/>
      <c r="F10" s="17"/>
      <c r="G10" s="16"/>
      <c r="H10" s="17"/>
      <c r="I10" s="13"/>
      <c r="J10" s="18">
        <f>SUM($I$10,$G$10,$E$10,$C$10)</f>
        <v>0</v>
      </c>
    </row>
    <row r="11" spans="1:17" ht="41.1" customHeight="1" x14ac:dyDescent="0.25">
      <c r="A11" s="20" t="s">
        <v>84</v>
      </c>
      <c r="B11" s="23" t="s">
        <v>14</v>
      </c>
      <c r="C11" s="11">
        <v>0</v>
      </c>
      <c r="D11" s="12"/>
      <c r="E11" s="11">
        <v>0</v>
      </c>
      <c r="F11" s="12"/>
      <c r="G11" s="11"/>
      <c r="H11" s="12"/>
      <c r="I11" s="13">
        <v>0</v>
      </c>
      <c r="J11" s="18">
        <f>SUM($I$11,$G$11,$E$11,$C$11)</f>
        <v>0</v>
      </c>
    </row>
    <row r="12" spans="1:17" ht="51" customHeight="1" x14ac:dyDescent="0.25">
      <c r="A12" s="20" t="s">
        <v>84</v>
      </c>
      <c r="B12" s="23" t="s">
        <v>16</v>
      </c>
      <c r="C12" s="11"/>
      <c r="D12" s="12"/>
      <c r="E12" s="11">
        <v>0</v>
      </c>
      <c r="F12" s="12"/>
      <c r="G12" s="11">
        <v>0</v>
      </c>
      <c r="H12" s="12"/>
      <c r="I12" s="13">
        <v>0</v>
      </c>
      <c r="J12" s="18">
        <f>SUM($I$12,$G$12,$E$12,$C$12)</f>
        <v>0</v>
      </c>
    </row>
    <row r="13" spans="1:17" ht="36.6" customHeight="1" thickBot="1" x14ac:dyDescent="0.3">
      <c r="A13" s="20" t="s">
        <v>84</v>
      </c>
      <c r="B13" s="23" t="s">
        <v>15</v>
      </c>
      <c r="C13" s="21">
        <v>0</v>
      </c>
      <c r="D13" s="22"/>
      <c r="E13" s="21">
        <v>0</v>
      </c>
      <c r="F13" s="22"/>
      <c r="G13" s="21">
        <v>0</v>
      </c>
      <c r="H13" s="22"/>
      <c r="I13" s="19"/>
      <c r="J13" s="18">
        <f>SUM($I$13,$G$13,$E$13,$C$13)</f>
        <v>0</v>
      </c>
    </row>
    <row r="14" spans="1:17" ht="36.6" customHeight="1" thickBot="1" x14ac:dyDescent="0.3">
      <c r="A14" s="20" t="s">
        <v>85</v>
      </c>
      <c r="B14" s="41" t="s">
        <v>86</v>
      </c>
      <c r="C14" s="21">
        <v>0</v>
      </c>
      <c r="D14" s="22"/>
      <c r="E14" s="21">
        <v>0</v>
      </c>
      <c r="F14" s="22"/>
      <c r="G14" s="21">
        <v>0</v>
      </c>
      <c r="H14" s="22"/>
      <c r="I14" s="19"/>
      <c r="J14" s="18">
        <f>SUM($I$14,$G$14,$E$14,$C$14)</f>
        <v>0</v>
      </c>
    </row>
    <row r="16" spans="1:17" x14ac:dyDescent="0.25">
      <c r="C16" s="24">
        <f t="shared" ref="C16:J16" si="0">SUM(C10:C14)</f>
        <v>0</v>
      </c>
      <c r="D16" s="25">
        <f t="shared" si="0"/>
        <v>0</v>
      </c>
      <c r="E16" s="24">
        <f t="shared" si="0"/>
        <v>0</v>
      </c>
      <c r="F16" s="25">
        <f t="shared" si="0"/>
        <v>0</v>
      </c>
      <c r="G16" s="24">
        <f t="shared" si="0"/>
        <v>0</v>
      </c>
      <c r="H16" s="25">
        <f t="shared" si="0"/>
        <v>0</v>
      </c>
      <c r="I16" s="24">
        <f t="shared" si="0"/>
        <v>0</v>
      </c>
      <c r="J16" s="24">
        <f t="shared" si="0"/>
        <v>0</v>
      </c>
    </row>
    <row r="18" spans="1:10" ht="23.25" customHeight="1" x14ac:dyDescent="0.25">
      <c r="A18" s="108" t="s">
        <v>19</v>
      </c>
      <c r="B18" s="109"/>
      <c r="C18" s="109"/>
      <c r="D18" s="109"/>
      <c r="E18" s="109"/>
      <c r="F18" s="109"/>
      <c r="G18" s="109"/>
      <c r="H18" s="109"/>
      <c r="I18" s="109"/>
      <c r="J18" s="109"/>
    </row>
    <row r="19" spans="1:10" ht="46.5" customHeight="1" x14ac:dyDescent="0.25"/>
    <row r="20" spans="1:10" x14ac:dyDescent="0.25">
      <c r="B20" s="26" t="s">
        <v>17</v>
      </c>
      <c r="C20" s="110" t="s">
        <v>18</v>
      </c>
      <c r="D20" s="110"/>
      <c r="E20" s="110"/>
      <c r="F20" s="110"/>
      <c r="G20" s="110"/>
      <c r="H20" s="110"/>
      <c r="I20" s="110"/>
      <c r="J20" s="110"/>
    </row>
    <row r="21" spans="1:10" x14ac:dyDescent="0.25">
      <c r="A21" s="88" t="str">
        <f>_xlfn.CONCAT($A$10," ",$B$10)</f>
        <v>Présence lors des essais/prise de connaissance des PV selon l'annexe "CCTP_Annexe_05__Liste_Essais "     CHAUFFAGE - VENTILATION - CLIMATISATION - DESENFUMAGE - PLOMBERIE SANITAIRE</v>
      </c>
      <c r="B21" s="91"/>
      <c r="C21" s="91"/>
      <c r="D21" s="91"/>
      <c r="E21" s="91"/>
      <c r="F21" s="91"/>
      <c r="G21" s="91"/>
      <c r="H21" s="91"/>
      <c r="I21" s="91"/>
      <c r="J21" s="91"/>
    </row>
    <row r="22" spans="1:10" x14ac:dyDescent="0.25">
      <c r="A22" s="89"/>
      <c r="B22" s="91"/>
      <c r="C22" s="91"/>
      <c r="D22" s="91"/>
      <c r="E22" s="91"/>
      <c r="F22" s="91"/>
      <c r="G22" s="91"/>
      <c r="H22" s="91"/>
      <c r="I22" s="91"/>
      <c r="J22" s="91"/>
    </row>
    <row r="23" spans="1:10" x14ac:dyDescent="0.25">
      <c r="A23" s="89"/>
      <c r="B23" s="91"/>
      <c r="C23" s="91"/>
      <c r="D23" s="91"/>
      <c r="E23" s="91"/>
      <c r="F23" s="91"/>
      <c r="G23" s="91"/>
      <c r="H23" s="91"/>
      <c r="I23" s="91"/>
      <c r="J23" s="91"/>
    </row>
    <row r="24" spans="1:10" x14ac:dyDescent="0.25">
      <c r="A24" s="89"/>
      <c r="B24" s="91"/>
      <c r="C24" s="91"/>
      <c r="D24" s="91"/>
      <c r="E24" s="91"/>
      <c r="F24" s="91"/>
      <c r="G24" s="91"/>
      <c r="H24" s="91"/>
      <c r="I24" s="91"/>
      <c r="J24" s="91"/>
    </row>
    <row r="25" spans="1:10" x14ac:dyDescent="0.25">
      <c r="A25" s="89"/>
      <c r="B25" s="91"/>
      <c r="C25" s="91"/>
      <c r="D25" s="91"/>
      <c r="E25" s="91"/>
      <c r="F25" s="91"/>
      <c r="G25" s="91"/>
      <c r="H25" s="91"/>
      <c r="I25" s="91"/>
      <c r="J25" s="91"/>
    </row>
    <row r="26" spans="1:10" x14ac:dyDescent="0.25">
      <c r="A26" s="89"/>
      <c r="B26" s="91"/>
      <c r="C26" s="91"/>
      <c r="D26" s="91"/>
      <c r="E26" s="91"/>
      <c r="F26" s="91"/>
      <c r="G26" s="91"/>
      <c r="H26" s="91"/>
      <c r="I26" s="91"/>
      <c r="J26" s="91"/>
    </row>
    <row r="27" spans="1:10" x14ac:dyDescent="0.25">
      <c r="A27" s="89"/>
      <c r="B27" s="91"/>
      <c r="C27" s="91"/>
      <c r="D27" s="91"/>
      <c r="E27" s="91"/>
      <c r="F27" s="91"/>
      <c r="G27" s="91"/>
      <c r="H27" s="91"/>
      <c r="I27" s="91"/>
      <c r="J27" s="91"/>
    </row>
    <row r="28" spans="1:10" x14ac:dyDescent="0.25">
      <c r="A28" s="89"/>
      <c r="B28" s="91"/>
      <c r="C28" s="91"/>
      <c r="D28" s="91"/>
      <c r="E28" s="91"/>
      <c r="F28" s="91"/>
      <c r="G28" s="91"/>
      <c r="H28" s="91"/>
      <c r="I28" s="91"/>
      <c r="J28" s="91"/>
    </row>
    <row r="29" spans="1:10" x14ac:dyDescent="0.25">
      <c r="A29" s="89"/>
      <c r="B29" s="91"/>
      <c r="C29" s="91"/>
      <c r="D29" s="91"/>
      <c r="E29" s="91"/>
      <c r="F29" s="91"/>
      <c r="G29" s="91"/>
      <c r="H29" s="91"/>
      <c r="I29" s="91"/>
      <c r="J29" s="91"/>
    </row>
    <row r="30" spans="1:10" x14ac:dyDescent="0.25">
      <c r="A30" s="89"/>
      <c r="B30" s="91"/>
      <c r="C30" s="91"/>
      <c r="D30" s="91"/>
      <c r="E30" s="91"/>
      <c r="F30" s="91"/>
      <c r="G30" s="91"/>
      <c r="H30" s="91"/>
      <c r="I30" s="91"/>
      <c r="J30" s="91"/>
    </row>
    <row r="31" spans="1:10" x14ac:dyDescent="0.25">
      <c r="A31" s="90"/>
      <c r="B31" s="91"/>
      <c r="C31" s="91"/>
      <c r="D31" s="91"/>
      <c r="E31" s="91"/>
      <c r="F31" s="91"/>
      <c r="G31" s="91"/>
      <c r="H31" s="91"/>
      <c r="I31" s="91"/>
      <c r="J31" s="91"/>
    </row>
    <row r="32" spans="1:10" x14ac:dyDescent="0.25">
      <c r="A32" s="88" t="str">
        <f>_xlfn.CONCAT($A$11," ",$B$11)</f>
        <v>Présence lors des essais/prise de connaissance des PV selon l'annexe "CCTP_Annexe_05__Liste_Essais "     COURANTS FAIBLES</v>
      </c>
      <c r="B32" s="91"/>
      <c r="C32" s="91"/>
      <c r="D32" s="91"/>
      <c r="E32" s="91"/>
      <c r="F32" s="91"/>
      <c r="G32" s="91"/>
      <c r="H32" s="91"/>
      <c r="I32" s="91"/>
      <c r="J32" s="91"/>
    </row>
    <row r="33" spans="1:10" x14ac:dyDescent="0.25">
      <c r="A33" s="89"/>
      <c r="B33" s="91"/>
      <c r="C33" s="91"/>
      <c r="D33" s="91"/>
      <c r="E33" s="91"/>
      <c r="F33" s="91"/>
      <c r="G33" s="91"/>
      <c r="H33" s="91"/>
      <c r="I33" s="91"/>
      <c r="J33" s="91"/>
    </row>
    <row r="34" spans="1:10" x14ac:dyDescent="0.25">
      <c r="A34" s="89"/>
      <c r="B34" s="91"/>
      <c r="C34" s="91"/>
      <c r="D34" s="91"/>
      <c r="E34" s="91"/>
      <c r="F34" s="91"/>
      <c r="G34" s="91"/>
      <c r="H34" s="91"/>
      <c r="I34" s="91"/>
      <c r="J34" s="91"/>
    </row>
    <row r="35" spans="1:10" x14ac:dyDescent="0.25">
      <c r="A35" s="89"/>
      <c r="B35" s="91"/>
      <c r="C35" s="91"/>
      <c r="D35" s="91"/>
      <c r="E35" s="91"/>
      <c r="F35" s="91"/>
      <c r="G35" s="91"/>
      <c r="H35" s="91"/>
      <c r="I35" s="91"/>
      <c r="J35" s="91"/>
    </row>
    <row r="36" spans="1:10" x14ac:dyDescent="0.25">
      <c r="A36" s="89"/>
      <c r="B36" s="91"/>
      <c r="C36" s="91"/>
      <c r="D36" s="91"/>
      <c r="E36" s="91"/>
      <c r="F36" s="91"/>
      <c r="G36" s="91"/>
      <c r="H36" s="91"/>
      <c r="I36" s="91"/>
      <c r="J36" s="91"/>
    </row>
    <row r="37" spans="1:10" x14ac:dyDescent="0.25">
      <c r="A37" s="89"/>
      <c r="B37" s="91"/>
      <c r="C37" s="91"/>
      <c r="D37" s="91"/>
      <c r="E37" s="91"/>
      <c r="F37" s="91"/>
      <c r="G37" s="91"/>
      <c r="H37" s="91"/>
      <c r="I37" s="91"/>
      <c r="J37" s="91"/>
    </row>
    <row r="38" spans="1:10" x14ac:dyDescent="0.25">
      <c r="A38" s="89"/>
      <c r="B38" s="91"/>
      <c r="C38" s="91"/>
      <c r="D38" s="91"/>
      <c r="E38" s="91"/>
      <c r="F38" s="91"/>
      <c r="G38" s="91"/>
      <c r="H38" s="91"/>
      <c r="I38" s="91"/>
      <c r="J38" s="91"/>
    </row>
    <row r="39" spans="1:10" x14ac:dyDescent="0.25">
      <c r="A39" s="89"/>
      <c r="B39" s="91"/>
      <c r="C39" s="91"/>
      <c r="D39" s="91"/>
      <c r="E39" s="91"/>
      <c r="F39" s="91"/>
      <c r="G39" s="91"/>
      <c r="H39" s="91"/>
      <c r="I39" s="91"/>
      <c r="J39" s="91"/>
    </row>
    <row r="40" spans="1:10" x14ac:dyDescent="0.25">
      <c r="A40" s="89"/>
      <c r="B40" s="91"/>
      <c r="C40" s="91"/>
      <c r="D40" s="91"/>
      <c r="E40" s="91"/>
      <c r="F40" s="91"/>
      <c r="G40" s="91"/>
      <c r="H40" s="91"/>
      <c r="I40" s="91"/>
      <c r="J40" s="91"/>
    </row>
    <row r="41" spans="1:10" x14ac:dyDescent="0.25">
      <c r="A41" s="89"/>
      <c r="B41" s="91"/>
      <c r="C41" s="91"/>
      <c r="D41" s="91"/>
      <c r="E41" s="91"/>
      <c r="F41" s="91"/>
      <c r="G41" s="91"/>
      <c r="H41" s="91"/>
      <c r="I41" s="91"/>
      <c r="J41" s="91"/>
    </row>
    <row r="42" spans="1:10" x14ac:dyDescent="0.25">
      <c r="A42" s="90"/>
      <c r="B42" s="91"/>
      <c r="C42" s="91"/>
      <c r="D42" s="91"/>
      <c r="E42" s="91"/>
      <c r="F42" s="91"/>
      <c r="G42" s="91"/>
      <c r="H42" s="91"/>
      <c r="I42" s="91"/>
      <c r="J42" s="91"/>
    </row>
    <row r="43" spans="1:10" x14ac:dyDescent="0.25">
      <c r="A43" s="88" t="str">
        <f>_xlfn.CONCAT($A$12," ",$B$12)</f>
        <v>Présence lors des essais/prise de connaissance des PV selon l'annexe "CCTP_Annexe_05__Liste_Essais "     COURANTS FORTS</v>
      </c>
      <c r="B43" s="91"/>
      <c r="C43" s="91"/>
      <c r="D43" s="91"/>
      <c r="E43" s="91"/>
      <c r="F43" s="91"/>
      <c r="G43" s="91"/>
      <c r="H43" s="91"/>
      <c r="I43" s="91"/>
      <c r="J43" s="91"/>
    </row>
    <row r="44" spans="1:10" x14ac:dyDescent="0.25">
      <c r="A44" s="89"/>
      <c r="B44" s="91"/>
      <c r="C44" s="91"/>
      <c r="D44" s="91"/>
      <c r="E44" s="91"/>
      <c r="F44" s="91"/>
      <c r="G44" s="91"/>
      <c r="H44" s="91"/>
      <c r="I44" s="91"/>
      <c r="J44" s="91"/>
    </row>
    <row r="45" spans="1:10" x14ac:dyDescent="0.25">
      <c r="A45" s="89"/>
      <c r="B45" s="91"/>
      <c r="C45" s="91"/>
      <c r="D45" s="91"/>
      <c r="E45" s="91"/>
      <c r="F45" s="91"/>
      <c r="G45" s="91"/>
      <c r="H45" s="91"/>
      <c r="I45" s="91"/>
      <c r="J45" s="91"/>
    </row>
    <row r="46" spans="1:10" x14ac:dyDescent="0.25">
      <c r="A46" s="89"/>
      <c r="B46" s="91"/>
      <c r="C46" s="91"/>
      <c r="D46" s="91"/>
      <c r="E46" s="91"/>
      <c r="F46" s="91"/>
      <c r="G46" s="91"/>
      <c r="H46" s="91"/>
      <c r="I46" s="91"/>
      <c r="J46" s="91"/>
    </row>
    <row r="47" spans="1:10" x14ac:dyDescent="0.25">
      <c r="A47" s="89"/>
      <c r="B47" s="91"/>
      <c r="C47" s="91"/>
      <c r="D47" s="91"/>
      <c r="E47" s="91"/>
      <c r="F47" s="91"/>
      <c r="G47" s="91"/>
      <c r="H47" s="91"/>
      <c r="I47" s="91"/>
      <c r="J47" s="91"/>
    </row>
    <row r="48" spans="1:10" x14ac:dyDescent="0.25">
      <c r="A48" s="89"/>
      <c r="B48" s="91"/>
      <c r="C48" s="91"/>
      <c r="D48" s="91"/>
      <c r="E48" s="91"/>
      <c r="F48" s="91"/>
      <c r="G48" s="91"/>
      <c r="H48" s="91"/>
      <c r="I48" s="91"/>
      <c r="J48" s="91"/>
    </row>
    <row r="49" spans="1:10" x14ac:dyDescent="0.25">
      <c r="A49" s="89"/>
      <c r="B49" s="91"/>
      <c r="C49" s="91"/>
      <c r="D49" s="91"/>
      <c r="E49" s="91"/>
      <c r="F49" s="91"/>
      <c r="G49" s="91"/>
      <c r="H49" s="91"/>
      <c r="I49" s="91"/>
      <c r="J49" s="91"/>
    </row>
    <row r="50" spans="1:10" x14ac:dyDescent="0.25">
      <c r="A50" s="89"/>
      <c r="B50" s="91"/>
      <c r="C50" s="91"/>
      <c r="D50" s="91"/>
      <c r="E50" s="91"/>
      <c r="F50" s="91"/>
      <c r="G50" s="91"/>
      <c r="H50" s="91"/>
      <c r="I50" s="91"/>
      <c r="J50" s="91"/>
    </row>
    <row r="51" spans="1:10" x14ac:dyDescent="0.25">
      <c r="A51" s="89"/>
      <c r="B51" s="91"/>
      <c r="C51" s="91"/>
      <c r="D51" s="91"/>
      <c r="E51" s="91"/>
      <c r="F51" s="91"/>
      <c r="G51" s="91"/>
      <c r="H51" s="91"/>
      <c r="I51" s="91"/>
      <c r="J51" s="91"/>
    </row>
    <row r="52" spans="1:10" x14ac:dyDescent="0.25">
      <c r="A52" s="89"/>
      <c r="B52" s="91"/>
      <c r="C52" s="91"/>
      <c r="D52" s="91"/>
      <c r="E52" s="91"/>
      <c r="F52" s="91"/>
      <c r="G52" s="91"/>
      <c r="H52" s="91"/>
      <c r="I52" s="91"/>
      <c r="J52" s="91"/>
    </row>
    <row r="53" spans="1:10" x14ac:dyDescent="0.25">
      <c r="A53" s="90"/>
      <c r="B53" s="91"/>
      <c r="C53" s="91"/>
      <c r="D53" s="91"/>
      <c r="E53" s="91"/>
      <c r="F53" s="91"/>
      <c r="G53" s="91"/>
      <c r="H53" s="91"/>
      <c r="I53" s="91"/>
      <c r="J53" s="91"/>
    </row>
    <row r="54" spans="1:10" x14ac:dyDescent="0.25">
      <c r="A54" s="88" t="str">
        <f>_xlfn.CONCAT($A$13," ",$B$13)</f>
        <v>Présence lors des essais/prise de connaissance des PV selon l'annexe "CCTP_Annexe_05__Liste_Essais "     CUISINE</v>
      </c>
      <c r="B54" s="91"/>
      <c r="C54" s="91"/>
      <c r="D54" s="91"/>
      <c r="E54" s="91"/>
      <c r="F54" s="91"/>
      <c r="G54" s="91"/>
      <c r="H54" s="91"/>
      <c r="I54" s="91"/>
      <c r="J54" s="91"/>
    </row>
    <row r="55" spans="1:10" x14ac:dyDescent="0.25">
      <c r="A55" s="89"/>
      <c r="B55" s="91"/>
      <c r="C55" s="91"/>
      <c r="D55" s="91"/>
      <c r="E55" s="91"/>
      <c r="F55" s="91"/>
      <c r="G55" s="91"/>
      <c r="H55" s="91"/>
      <c r="I55" s="91"/>
      <c r="J55" s="91"/>
    </row>
    <row r="56" spans="1:10" x14ac:dyDescent="0.25">
      <c r="A56" s="89"/>
      <c r="B56" s="91"/>
      <c r="C56" s="91"/>
      <c r="D56" s="91"/>
      <c r="E56" s="91"/>
      <c r="F56" s="91"/>
      <c r="G56" s="91"/>
      <c r="H56" s="91"/>
      <c r="I56" s="91"/>
      <c r="J56" s="91"/>
    </row>
    <row r="57" spans="1:10" x14ac:dyDescent="0.25">
      <c r="A57" s="89"/>
      <c r="B57" s="91"/>
      <c r="C57" s="91"/>
      <c r="D57" s="91"/>
      <c r="E57" s="91"/>
      <c r="F57" s="91"/>
      <c r="G57" s="91"/>
      <c r="H57" s="91"/>
      <c r="I57" s="91"/>
      <c r="J57" s="91"/>
    </row>
    <row r="58" spans="1:10" x14ac:dyDescent="0.25">
      <c r="A58" s="89"/>
      <c r="B58" s="91"/>
      <c r="C58" s="91"/>
      <c r="D58" s="91"/>
      <c r="E58" s="91"/>
      <c r="F58" s="91"/>
      <c r="G58" s="91"/>
      <c r="H58" s="91"/>
      <c r="I58" s="91"/>
      <c r="J58" s="91"/>
    </row>
    <row r="59" spans="1:10" x14ac:dyDescent="0.25">
      <c r="A59" s="89"/>
      <c r="B59" s="91"/>
      <c r="C59" s="91"/>
      <c r="D59" s="91"/>
      <c r="E59" s="91"/>
      <c r="F59" s="91"/>
      <c r="G59" s="91"/>
      <c r="H59" s="91"/>
      <c r="I59" s="91"/>
      <c r="J59" s="91"/>
    </row>
    <row r="60" spans="1:10" x14ac:dyDescent="0.25">
      <c r="A60" s="89"/>
      <c r="B60" s="91"/>
      <c r="C60" s="91"/>
      <c r="D60" s="91"/>
      <c r="E60" s="91"/>
      <c r="F60" s="91"/>
      <c r="G60" s="91"/>
      <c r="H60" s="91"/>
      <c r="I60" s="91"/>
      <c r="J60" s="91"/>
    </row>
    <row r="61" spans="1:10" x14ac:dyDescent="0.25">
      <c r="A61" s="89"/>
      <c r="B61" s="91"/>
      <c r="C61" s="91"/>
      <c r="D61" s="91"/>
      <c r="E61" s="91"/>
      <c r="F61" s="91"/>
      <c r="G61" s="91"/>
      <c r="H61" s="91"/>
      <c r="I61" s="91"/>
      <c r="J61" s="91"/>
    </row>
    <row r="62" spans="1:10" x14ac:dyDescent="0.25">
      <c r="A62" s="89"/>
      <c r="B62" s="91"/>
      <c r="C62" s="91"/>
      <c r="D62" s="91"/>
      <c r="E62" s="91"/>
      <c r="F62" s="91"/>
      <c r="G62" s="91"/>
      <c r="H62" s="91"/>
      <c r="I62" s="91"/>
      <c r="J62" s="91"/>
    </row>
    <row r="63" spans="1:10" x14ac:dyDescent="0.25">
      <c r="A63" s="89"/>
      <c r="B63" s="91"/>
      <c r="C63" s="91"/>
      <c r="D63" s="91"/>
      <c r="E63" s="91"/>
      <c r="F63" s="91"/>
      <c r="G63" s="91"/>
      <c r="H63" s="91"/>
      <c r="I63" s="91"/>
      <c r="J63" s="91"/>
    </row>
    <row r="64" spans="1:10" x14ac:dyDescent="0.25">
      <c r="A64" s="90"/>
      <c r="B64" s="91"/>
      <c r="C64" s="91"/>
      <c r="D64" s="91"/>
      <c r="E64" s="91"/>
      <c r="F64" s="91"/>
      <c r="G64" s="91"/>
      <c r="H64" s="91"/>
      <c r="I64" s="91"/>
      <c r="J64" s="91"/>
    </row>
    <row r="65" spans="1:10" x14ac:dyDescent="0.25">
      <c r="A65" s="88" t="str">
        <f>_xlfn.CONCAT($A$14," ",$B$14)</f>
        <v>Participation aux formations selon l'annexe "CCTP_Annexe_05__Liste_Essais " GTB/ EQUIPEMENTS CUISINE/ AUTRES</v>
      </c>
      <c r="B65" s="91"/>
      <c r="C65" s="91"/>
      <c r="D65" s="91"/>
      <c r="E65" s="91"/>
      <c r="F65" s="91"/>
      <c r="G65" s="91"/>
      <c r="H65" s="91"/>
      <c r="I65" s="91"/>
      <c r="J65" s="91"/>
    </row>
    <row r="66" spans="1:10" x14ac:dyDescent="0.25">
      <c r="A66" s="89"/>
      <c r="B66" s="91"/>
      <c r="C66" s="91"/>
      <c r="D66" s="91"/>
      <c r="E66" s="91"/>
      <c r="F66" s="91"/>
      <c r="G66" s="91"/>
      <c r="H66" s="91"/>
      <c r="I66" s="91"/>
      <c r="J66" s="91"/>
    </row>
    <row r="67" spans="1:10" x14ac:dyDescent="0.25">
      <c r="A67" s="89"/>
      <c r="B67" s="91"/>
      <c r="C67" s="91"/>
      <c r="D67" s="91"/>
      <c r="E67" s="91"/>
      <c r="F67" s="91"/>
      <c r="G67" s="91"/>
      <c r="H67" s="91"/>
      <c r="I67" s="91"/>
      <c r="J67" s="91"/>
    </row>
    <row r="68" spans="1:10" x14ac:dyDescent="0.25">
      <c r="A68" s="89"/>
      <c r="B68" s="91"/>
      <c r="C68" s="91"/>
      <c r="D68" s="91"/>
      <c r="E68" s="91"/>
      <c r="F68" s="91"/>
      <c r="G68" s="91"/>
      <c r="H68" s="91"/>
      <c r="I68" s="91"/>
      <c r="J68" s="91"/>
    </row>
    <row r="69" spans="1:10" x14ac:dyDescent="0.25">
      <c r="A69" s="89"/>
      <c r="B69" s="91"/>
      <c r="C69" s="91"/>
      <c r="D69" s="91"/>
      <c r="E69" s="91"/>
      <c r="F69" s="91"/>
      <c r="G69" s="91"/>
      <c r="H69" s="91"/>
      <c r="I69" s="91"/>
      <c r="J69" s="91"/>
    </row>
    <row r="70" spans="1:10" x14ac:dyDescent="0.25">
      <c r="A70" s="89"/>
      <c r="B70" s="91"/>
      <c r="C70" s="91"/>
      <c r="D70" s="91"/>
      <c r="E70" s="91"/>
      <c r="F70" s="91"/>
      <c r="G70" s="91"/>
      <c r="H70" s="91"/>
      <c r="I70" s="91"/>
      <c r="J70" s="91"/>
    </row>
    <row r="71" spans="1:10" x14ac:dyDescent="0.25">
      <c r="A71" s="89"/>
      <c r="B71" s="91"/>
      <c r="C71" s="91"/>
      <c r="D71" s="91"/>
      <c r="E71" s="91"/>
      <c r="F71" s="91"/>
      <c r="G71" s="91"/>
      <c r="H71" s="91"/>
      <c r="I71" s="91"/>
      <c r="J71" s="91"/>
    </row>
    <row r="72" spans="1:10" x14ac:dyDescent="0.25">
      <c r="A72" s="89"/>
      <c r="B72" s="91"/>
      <c r="C72" s="91"/>
      <c r="D72" s="91"/>
      <c r="E72" s="91"/>
      <c r="F72" s="91"/>
      <c r="G72" s="91"/>
      <c r="H72" s="91"/>
      <c r="I72" s="91"/>
      <c r="J72" s="91"/>
    </row>
    <row r="73" spans="1:10" x14ac:dyDescent="0.25">
      <c r="A73" s="89"/>
      <c r="B73" s="91"/>
      <c r="C73" s="91"/>
      <c r="D73" s="91"/>
      <c r="E73" s="91"/>
      <c r="F73" s="91"/>
      <c r="G73" s="91"/>
      <c r="H73" s="91"/>
      <c r="I73" s="91"/>
      <c r="J73" s="91"/>
    </row>
    <row r="74" spans="1:10" x14ac:dyDescent="0.25">
      <c r="A74" s="89"/>
      <c r="B74" s="91"/>
      <c r="C74" s="91"/>
      <c r="D74" s="91"/>
      <c r="E74" s="91"/>
      <c r="F74" s="91"/>
      <c r="G74" s="91"/>
      <c r="H74" s="91"/>
      <c r="I74" s="91"/>
      <c r="J74" s="91"/>
    </row>
    <row r="75" spans="1:10" x14ac:dyDescent="0.25">
      <c r="A75" s="90"/>
      <c r="B75" s="91"/>
      <c r="C75" s="91"/>
      <c r="D75" s="91"/>
      <c r="E75" s="91"/>
      <c r="F75" s="91"/>
      <c r="G75" s="91"/>
      <c r="H75" s="91"/>
      <c r="I75" s="91"/>
      <c r="J75" s="91"/>
    </row>
    <row r="78" spans="1:10" x14ac:dyDescent="0.25">
      <c r="B78" s="104" t="s">
        <v>88</v>
      </c>
      <c r="C78" s="105"/>
      <c r="D78" s="106"/>
    </row>
    <row r="79" spans="1:10" ht="15.75" thickBot="1" x14ac:dyDescent="0.3"/>
    <row r="80" spans="1:10" ht="15.75" thickBot="1" x14ac:dyDescent="0.3">
      <c r="C80" s="92" t="s">
        <v>0</v>
      </c>
      <c r="D80" s="93"/>
      <c r="E80" s="93"/>
      <c r="F80" s="93"/>
      <c r="G80" s="93"/>
      <c r="H80" s="94"/>
      <c r="I80" s="95" t="s">
        <v>5</v>
      </c>
      <c r="J80" s="97" t="s">
        <v>10</v>
      </c>
    </row>
    <row r="81" spans="2:10" ht="29.25" customHeight="1" x14ac:dyDescent="0.25">
      <c r="C81" s="100" t="s">
        <v>2</v>
      </c>
      <c r="D81" s="101"/>
      <c r="E81" s="102" t="s">
        <v>3</v>
      </c>
      <c r="F81" s="103"/>
      <c r="G81" s="102" t="s">
        <v>4</v>
      </c>
      <c r="H81" s="103"/>
      <c r="I81" s="96"/>
      <c r="J81" s="98"/>
    </row>
    <row r="82" spans="2:10" ht="63.95" customHeight="1" x14ac:dyDescent="0.25">
      <c r="C82" s="3" t="s">
        <v>1</v>
      </c>
      <c r="D82" s="4" t="s">
        <v>11</v>
      </c>
      <c r="E82" s="3" t="s">
        <v>1</v>
      </c>
      <c r="F82" s="4" t="s">
        <v>12</v>
      </c>
      <c r="G82" s="3" t="s">
        <v>1</v>
      </c>
      <c r="H82" s="4" t="s">
        <v>12</v>
      </c>
      <c r="I82" s="5" t="s">
        <v>1</v>
      </c>
      <c r="J82" s="99"/>
    </row>
    <row r="83" spans="2:10" ht="20.100000000000001" customHeight="1" x14ac:dyDescent="0.25">
      <c r="B83" s="2" t="s">
        <v>71</v>
      </c>
      <c r="C83" s="11">
        <v>0</v>
      </c>
      <c r="D83" s="12"/>
      <c r="E83" s="11">
        <v>0</v>
      </c>
      <c r="F83" s="12"/>
      <c r="G83" s="11"/>
      <c r="H83" s="12"/>
      <c r="I83" s="13"/>
      <c r="J83" s="18">
        <f>SUM($I$83,$G$83,$E$83,$C$83)</f>
        <v>0</v>
      </c>
    </row>
    <row r="84" spans="2:10" ht="20.100000000000001" customHeight="1" x14ac:dyDescent="0.25">
      <c r="B84" s="2" t="s">
        <v>70</v>
      </c>
      <c r="C84" s="11">
        <v>0</v>
      </c>
      <c r="D84" s="12"/>
      <c r="E84" s="11"/>
      <c r="F84" s="12"/>
      <c r="G84" s="11">
        <v>0</v>
      </c>
      <c r="H84" s="12"/>
      <c r="I84" s="13">
        <v>0</v>
      </c>
      <c r="J84" s="18">
        <f>SUM($I$84,$G$84,$E$84,$C$84)</f>
        <v>0</v>
      </c>
    </row>
    <row r="85" spans="2:10" ht="20.100000000000001" customHeight="1" x14ac:dyDescent="0.25">
      <c r="B85" s="2"/>
      <c r="C85" s="2"/>
      <c r="D85" s="2"/>
      <c r="E85" s="2"/>
      <c r="F85" s="2"/>
      <c r="G85" s="2"/>
      <c r="H85" s="2"/>
      <c r="I85" s="2"/>
      <c r="J85" s="2"/>
    </row>
    <row r="86" spans="2:10" ht="20.100000000000001" customHeight="1" x14ac:dyDescent="0.25">
      <c r="B86" s="2"/>
      <c r="C86" s="24">
        <f t="shared" ref="C86:J86" si="1">SUM(C83:C84)</f>
        <v>0</v>
      </c>
      <c r="D86" s="25">
        <f t="shared" si="1"/>
        <v>0</v>
      </c>
      <c r="E86" s="24">
        <f t="shared" si="1"/>
        <v>0</v>
      </c>
      <c r="F86" s="25">
        <f t="shared" si="1"/>
        <v>0</v>
      </c>
      <c r="G86" s="24">
        <f t="shared" si="1"/>
        <v>0</v>
      </c>
      <c r="H86" s="25">
        <f t="shared" si="1"/>
        <v>0</v>
      </c>
      <c r="I86" s="24">
        <f t="shared" si="1"/>
        <v>0</v>
      </c>
      <c r="J86" s="24">
        <f t="shared" si="1"/>
        <v>0</v>
      </c>
    </row>
  </sheetData>
  <mergeCells count="32">
    <mergeCell ref="A18:J18"/>
    <mergeCell ref="A43:A53"/>
    <mergeCell ref="B43:B53"/>
    <mergeCell ref="C43:J53"/>
    <mergeCell ref="A54:A64"/>
    <mergeCell ref="B54:B64"/>
    <mergeCell ref="C54:J64"/>
    <mergeCell ref="B21:B31"/>
    <mergeCell ref="A21:A31"/>
    <mergeCell ref="C21:J31"/>
    <mergeCell ref="C20:J20"/>
    <mergeCell ref="A32:A42"/>
    <mergeCell ref="B32:B42"/>
    <mergeCell ref="C32:J42"/>
    <mergeCell ref="A1:J1"/>
    <mergeCell ref="C8:D8"/>
    <mergeCell ref="E8:F8"/>
    <mergeCell ref="G8:H8"/>
    <mergeCell ref="C7:H7"/>
    <mergeCell ref="I7:I8"/>
    <mergeCell ref="J7:J9"/>
    <mergeCell ref="B5:D5"/>
    <mergeCell ref="A65:A75"/>
    <mergeCell ref="B65:B75"/>
    <mergeCell ref="C65:J75"/>
    <mergeCell ref="C80:H80"/>
    <mergeCell ref="I80:I81"/>
    <mergeCell ref="J80:J82"/>
    <mergeCell ref="C81:D81"/>
    <mergeCell ref="E81:F81"/>
    <mergeCell ref="G81:H81"/>
    <mergeCell ref="B78:D78"/>
  </mergeCells>
  <phoneticPr fontId="1" type="noConversion"/>
  <pageMargins left="0.7" right="0.7" top="0.75" bottom="0.75" header="0.3" footer="0.3"/>
  <pageSetup paperSize="9" scale="3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C60AA-0A56-4AC6-92B3-3AD077154A8F}">
  <sheetPr>
    <pageSetUpPr fitToPage="1"/>
  </sheetPr>
  <dimension ref="A1:Q27"/>
  <sheetViews>
    <sheetView showGridLines="0" view="pageBreakPreview" zoomScale="57" zoomScaleNormal="100" workbookViewId="0">
      <selection activeCell="C24" sqref="C24"/>
    </sheetView>
  </sheetViews>
  <sheetFormatPr baseColWidth="10" defaultRowHeight="15" x14ac:dyDescent="0.25"/>
  <cols>
    <col min="2" max="2" width="60.7109375" customWidth="1"/>
    <col min="5" max="5" width="12.140625" bestFit="1" customWidth="1"/>
    <col min="7" max="7" width="12.140625" bestFit="1" customWidth="1"/>
    <col min="9" max="9" width="21.140625" customWidth="1"/>
    <col min="10" max="10" width="16.5703125" customWidth="1"/>
    <col min="11" max="11" width="23.42578125" customWidth="1"/>
  </cols>
  <sheetData>
    <row r="1" spans="1:17" x14ac:dyDescent="0.25">
      <c r="A1" s="107" t="e">
        <f>#REF!</f>
        <v>#REF!</v>
      </c>
      <c r="B1" s="107"/>
      <c r="C1" s="107"/>
      <c r="D1" s="107"/>
      <c r="E1" s="107"/>
      <c r="F1" s="107"/>
      <c r="G1" s="107"/>
      <c r="H1" s="107"/>
      <c r="I1" s="107"/>
      <c r="J1" s="107"/>
      <c r="K1" s="14"/>
      <c r="L1" s="14"/>
      <c r="M1" s="14"/>
      <c r="N1" s="14"/>
      <c r="O1" s="14"/>
      <c r="P1" s="14"/>
      <c r="Q1" s="15"/>
    </row>
    <row r="3" spans="1:17" ht="26.25" x14ac:dyDescent="0.4">
      <c r="A3" s="8" t="s">
        <v>6</v>
      </c>
      <c r="B3" s="9"/>
      <c r="C3" s="9"/>
      <c r="D3" s="9"/>
      <c r="E3" s="9"/>
    </row>
    <row r="6" spans="1:17" ht="15.75" thickBot="1" x14ac:dyDescent="0.3">
      <c r="B6" s="1"/>
    </row>
    <row r="7" spans="1:17" ht="15.75" thickBot="1" x14ac:dyDescent="0.3">
      <c r="C7" s="92" t="s">
        <v>0</v>
      </c>
      <c r="D7" s="93"/>
      <c r="E7" s="93"/>
      <c r="F7" s="93"/>
      <c r="G7" s="93"/>
      <c r="H7" s="94"/>
      <c r="I7" s="95" t="s">
        <v>5</v>
      </c>
      <c r="J7" s="97" t="s">
        <v>10</v>
      </c>
    </row>
    <row r="8" spans="1:17" ht="29.25" customHeight="1" x14ac:dyDescent="0.25">
      <c r="C8" s="100" t="s">
        <v>2</v>
      </c>
      <c r="D8" s="101"/>
      <c r="E8" s="102" t="s">
        <v>3</v>
      </c>
      <c r="F8" s="103"/>
      <c r="G8" s="102" t="s">
        <v>4</v>
      </c>
      <c r="H8" s="103"/>
      <c r="I8" s="96"/>
      <c r="J8" s="98"/>
    </row>
    <row r="9" spans="1:17" ht="36" x14ac:dyDescent="0.25">
      <c r="C9" s="3" t="s">
        <v>1</v>
      </c>
      <c r="D9" s="4" t="s">
        <v>11</v>
      </c>
      <c r="E9" s="3" t="s">
        <v>1</v>
      </c>
      <c r="F9" s="4" t="s">
        <v>12</v>
      </c>
      <c r="G9" s="3" t="s">
        <v>1</v>
      </c>
      <c r="H9" s="4" t="s">
        <v>12</v>
      </c>
      <c r="I9" s="5" t="s">
        <v>1</v>
      </c>
      <c r="J9" s="99"/>
    </row>
    <row r="10" spans="1:17" ht="20.100000000000001" customHeight="1" x14ac:dyDescent="0.25">
      <c r="B10" s="2" t="s">
        <v>72</v>
      </c>
      <c r="C10" s="11"/>
      <c r="D10" s="12"/>
      <c r="E10" s="11">
        <v>0</v>
      </c>
      <c r="F10" s="12"/>
      <c r="G10" s="11">
        <v>0</v>
      </c>
      <c r="H10" s="12"/>
      <c r="I10" s="33">
        <v>0</v>
      </c>
      <c r="J10" s="18">
        <f>SUM($I$10,$G$10,$E$10,$C$10)</f>
        <v>0</v>
      </c>
    </row>
    <row r="11" spans="1:17" ht="32.450000000000003" customHeight="1" x14ac:dyDescent="0.25">
      <c r="B11" s="42" t="s">
        <v>89</v>
      </c>
      <c r="C11" s="11"/>
      <c r="D11" s="12"/>
      <c r="E11" s="11">
        <v>0</v>
      </c>
      <c r="F11" s="12"/>
      <c r="G11" s="11">
        <v>0</v>
      </c>
      <c r="H11" s="12"/>
      <c r="I11" s="13"/>
      <c r="J11" s="18">
        <f>SUM($I$11,$G$11,$E$11,$C$11)</f>
        <v>0</v>
      </c>
    </row>
    <row r="12" spans="1:17" ht="20.100000000000001" customHeight="1" x14ac:dyDescent="0.25">
      <c r="B12" s="2"/>
      <c r="C12" s="2"/>
      <c r="D12" s="2"/>
      <c r="E12" s="2"/>
      <c r="F12" s="2"/>
      <c r="G12" s="2"/>
      <c r="H12" s="2"/>
      <c r="I12" s="2"/>
      <c r="J12" s="2"/>
    </row>
    <row r="13" spans="1:17" ht="20.100000000000001" customHeight="1" x14ac:dyDescent="0.25">
      <c r="B13" s="2"/>
      <c r="C13" s="24">
        <f t="shared" ref="C13:J13" si="0">SUM(C10:C11)</f>
        <v>0</v>
      </c>
      <c r="D13" s="25">
        <f t="shared" si="0"/>
        <v>0</v>
      </c>
      <c r="E13" s="24">
        <f t="shared" si="0"/>
        <v>0</v>
      </c>
      <c r="F13" s="25">
        <f t="shared" si="0"/>
        <v>0</v>
      </c>
      <c r="G13" s="24">
        <f t="shared" si="0"/>
        <v>0</v>
      </c>
      <c r="H13" s="25">
        <f t="shared" si="0"/>
        <v>0</v>
      </c>
      <c r="I13" s="24">
        <f t="shared" si="0"/>
        <v>0</v>
      </c>
      <c r="J13" s="24">
        <f t="shared" si="0"/>
        <v>0</v>
      </c>
    </row>
    <row r="14" spans="1:17" ht="20.100000000000001" customHeight="1" x14ac:dyDescent="0.25">
      <c r="B14" s="2"/>
      <c r="C14" s="2"/>
      <c r="D14" s="2"/>
      <c r="E14" s="2"/>
      <c r="F14" s="2"/>
      <c r="G14" s="2"/>
      <c r="H14" s="2"/>
      <c r="I14" s="2"/>
      <c r="J14" s="2"/>
    </row>
    <row r="15" spans="1:17" ht="20.100000000000001" customHeight="1" thickBot="1" x14ac:dyDescent="0.3">
      <c r="B15" s="104" t="s">
        <v>73</v>
      </c>
      <c r="C15" s="105"/>
      <c r="D15" s="105"/>
      <c r="E15" s="105"/>
      <c r="F15" s="105"/>
      <c r="G15" s="105"/>
      <c r="H15" s="106"/>
      <c r="I15" s="43"/>
      <c r="J15" s="44"/>
    </row>
    <row r="16" spans="1:17" ht="20.100000000000001" customHeight="1" thickBot="1" x14ac:dyDescent="0.3">
      <c r="B16" s="2"/>
      <c r="C16" s="111" t="s">
        <v>0</v>
      </c>
      <c r="D16" s="112"/>
      <c r="E16" s="112"/>
      <c r="F16" s="112"/>
      <c r="G16" s="112"/>
      <c r="H16" s="113"/>
      <c r="I16" s="95" t="s">
        <v>5</v>
      </c>
      <c r="J16" s="97" t="s">
        <v>10</v>
      </c>
    </row>
    <row r="17" spans="2:11" ht="32.25" customHeight="1" thickBot="1" x14ac:dyDescent="0.3">
      <c r="B17" s="2"/>
      <c r="C17" s="100" t="s">
        <v>2</v>
      </c>
      <c r="D17" s="101"/>
      <c r="E17" s="102" t="s">
        <v>3</v>
      </c>
      <c r="F17" s="103"/>
      <c r="G17" s="102" t="s">
        <v>4</v>
      </c>
      <c r="H17" s="103"/>
      <c r="I17" s="114"/>
      <c r="J17" s="98"/>
    </row>
    <row r="18" spans="2:11" ht="39" customHeight="1" x14ac:dyDescent="0.25">
      <c r="B18" s="2"/>
      <c r="C18" s="3" t="s">
        <v>1</v>
      </c>
      <c r="D18" s="4" t="s">
        <v>11</v>
      </c>
      <c r="E18" s="3" t="s">
        <v>1</v>
      </c>
      <c r="F18" s="4" t="s">
        <v>12</v>
      </c>
      <c r="G18" s="3" t="s">
        <v>1</v>
      </c>
      <c r="H18" s="4" t="s">
        <v>12</v>
      </c>
      <c r="I18" s="35" t="s">
        <v>1</v>
      </c>
      <c r="J18" s="99"/>
    </row>
    <row r="19" spans="2:11" ht="20.100000000000001" customHeight="1" x14ac:dyDescent="0.25">
      <c r="B19" s="2" t="s">
        <v>74</v>
      </c>
      <c r="C19" s="11"/>
      <c r="D19" s="12"/>
      <c r="E19" s="11"/>
      <c r="F19" s="12"/>
      <c r="G19" s="11"/>
      <c r="H19" s="12"/>
      <c r="I19" s="11"/>
      <c r="J19" s="18">
        <f>SUM($I$19,$G$19,$E$19,$C$19)</f>
        <v>0</v>
      </c>
    </row>
    <row r="20" spans="2:11" ht="20.100000000000001" customHeight="1" x14ac:dyDescent="0.25">
      <c r="B20" s="2" t="s">
        <v>75</v>
      </c>
      <c r="C20" s="11"/>
      <c r="D20" s="12"/>
      <c r="E20" s="11"/>
      <c r="F20" s="12"/>
      <c r="G20" s="11"/>
      <c r="H20" s="12"/>
      <c r="I20" s="11"/>
      <c r="J20" s="18">
        <f>SUM($I$20,$G$20,$E$20,$C$20)</f>
        <v>0</v>
      </c>
    </row>
    <row r="21" spans="2:11" ht="20.100000000000001" customHeight="1" x14ac:dyDescent="0.25">
      <c r="B21" s="2" t="s">
        <v>76</v>
      </c>
      <c r="C21" s="11"/>
      <c r="D21" s="12"/>
      <c r="E21" s="11"/>
      <c r="F21" s="12"/>
      <c r="G21" s="11"/>
      <c r="H21" s="12"/>
      <c r="I21" s="11"/>
      <c r="J21" s="18">
        <f>SUM($I$21,$G$21,$E$21,$C$21)</f>
        <v>0</v>
      </c>
    </row>
    <row r="22" spans="2:11" ht="20.100000000000001" customHeight="1" x14ac:dyDescent="0.25">
      <c r="B22" s="2" t="s">
        <v>77</v>
      </c>
      <c r="C22" s="11"/>
      <c r="D22" s="12"/>
      <c r="E22" s="11"/>
      <c r="F22" s="12"/>
      <c r="G22" s="11"/>
      <c r="H22" s="12"/>
      <c r="I22" s="11"/>
      <c r="J22" s="18">
        <f>SUM($I$22,$G$22,$E$22,$C$22)</f>
        <v>0</v>
      </c>
    </row>
    <row r="23" spans="2:11" ht="20.100000000000001" customHeight="1" x14ac:dyDescent="0.25">
      <c r="B23" s="2" t="s">
        <v>80</v>
      </c>
      <c r="C23" s="11"/>
      <c r="D23" s="12"/>
      <c r="E23" s="11"/>
      <c r="F23" s="12"/>
      <c r="G23" s="11"/>
      <c r="H23" s="12"/>
      <c r="I23" s="11"/>
      <c r="J23" s="18">
        <f>SUM($I$23,$G$23,$E$23,$C$23)</f>
        <v>0</v>
      </c>
      <c r="K23" s="34"/>
    </row>
    <row r="24" spans="2:11" ht="20.100000000000001" customHeight="1" x14ac:dyDescent="0.25">
      <c r="B24" s="2" t="s">
        <v>78</v>
      </c>
      <c r="C24" s="11"/>
      <c r="D24" s="12"/>
      <c r="E24" s="11"/>
      <c r="F24" s="12"/>
      <c r="G24" s="11"/>
      <c r="H24" s="12"/>
      <c r="I24" s="11"/>
      <c r="J24" s="18">
        <f>SUM($I$24,$G$24,$E$24,$C$24)</f>
        <v>0</v>
      </c>
      <c r="K24" s="34"/>
    </row>
    <row r="25" spans="2:11" ht="20.100000000000001" customHeight="1" x14ac:dyDescent="0.35">
      <c r="B25" s="2" t="s">
        <v>79</v>
      </c>
      <c r="C25" s="39" t="s">
        <v>82</v>
      </c>
      <c r="D25" s="36"/>
      <c r="E25" s="37"/>
      <c r="F25" s="36"/>
      <c r="G25" s="37"/>
      <c r="H25" s="36"/>
      <c r="I25" s="37"/>
      <c r="J25" s="38"/>
      <c r="K25" s="34"/>
    </row>
    <row r="26" spans="2:11" ht="20.100000000000001" customHeight="1" x14ac:dyDescent="0.25">
      <c r="B26" s="2"/>
      <c r="K26" s="34"/>
    </row>
    <row r="27" spans="2:11" x14ac:dyDescent="0.25">
      <c r="C27" s="24">
        <f t="shared" ref="C27:J27" si="1">SUM(C19:C24)</f>
        <v>0</v>
      </c>
      <c r="D27" s="25">
        <f t="shared" si="1"/>
        <v>0</v>
      </c>
      <c r="E27" s="24">
        <f t="shared" si="1"/>
        <v>0</v>
      </c>
      <c r="F27" s="25">
        <f t="shared" si="1"/>
        <v>0</v>
      </c>
      <c r="G27" s="24">
        <f t="shared" si="1"/>
        <v>0</v>
      </c>
      <c r="H27" s="25">
        <f t="shared" si="1"/>
        <v>0</v>
      </c>
      <c r="I27" s="24">
        <f t="shared" si="1"/>
        <v>0</v>
      </c>
      <c r="J27" s="24">
        <f t="shared" si="1"/>
        <v>0</v>
      </c>
    </row>
  </sheetData>
  <mergeCells count="14">
    <mergeCell ref="B15:H15"/>
    <mergeCell ref="A1:J1"/>
    <mergeCell ref="C7:H7"/>
    <mergeCell ref="I7:I8"/>
    <mergeCell ref="C8:D8"/>
    <mergeCell ref="E8:F8"/>
    <mergeCell ref="G8:H8"/>
    <mergeCell ref="J7:J9"/>
    <mergeCell ref="C16:H16"/>
    <mergeCell ref="I16:I17"/>
    <mergeCell ref="J16:J18"/>
    <mergeCell ref="C17:D17"/>
    <mergeCell ref="E17:F17"/>
    <mergeCell ref="G17:H17"/>
  </mergeCells>
  <pageMargins left="0.7" right="0.7" top="0.75" bottom="0.75" header="0.3" footer="0.3"/>
  <pageSetup paperSize="9" scale="4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83DEA-52D8-45AC-9552-FEF4D64A4676}">
  <dimension ref="A1:W55"/>
  <sheetViews>
    <sheetView showGridLines="0" topLeftCell="A35" zoomScale="70" zoomScaleNormal="70" workbookViewId="0">
      <selection activeCell="F53" sqref="F53"/>
    </sheetView>
  </sheetViews>
  <sheetFormatPr baseColWidth="10" defaultRowHeight="15" x14ac:dyDescent="0.25"/>
  <cols>
    <col min="1" max="1" width="6.42578125" customWidth="1"/>
    <col min="2" max="2" width="5.140625" customWidth="1"/>
    <col min="3" max="3" width="6" customWidth="1"/>
    <col min="4" max="4" width="6.5703125" customWidth="1"/>
    <col min="5" max="5" width="122.42578125" customWidth="1"/>
    <col min="6" max="6" width="70.85546875" customWidth="1"/>
    <col min="7" max="7" width="24.28515625" customWidth="1"/>
    <col min="8" max="9" width="21" customWidth="1"/>
    <col min="10" max="11" width="17.28515625" customWidth="1"/>
    <col min="12" max="14" width="17.5703125" customWidth="1"/>
    <col min="15" max="15" width="20.85546875" customWidth="1"/>
    <col min="16" max="16" width="26" customWidth="1"/>
    <col min="17" max="17" width="19.28515625" customWidth="1"/>
    <col min="19" max="19" width="25.7109375" customWidth="1"/>
    <col min="20" max="20" width="25.28515625" customWidth="1"/>
    <col min="21" max="21" width="28.5703125" customWidth="1"/>
  </cols>
  <sheetData>
    <row r="1" spans="1:23" ht="36" customHeight="1" x14ac:dyDescent="0.25">
      <c r="A1" s="107" t="e">
        <f>#REF!</f>
        <v>#REF!</v>
      </c>
      <c r="B1" s="107"/>
      <c r="C1" s="107"/>
      <c r="D1" s="107"/>
      <c r="E1" s="107"/>
      <c r="F1" s="107"/>
      <c r="G1" s="107"/>
      <c r="H1" s="107"/>
      <c r="I1" s="107"/>
      <c r="J1" s="107"/>
      <c r="K1" s="107"/>
      <c r="L1" s="107"/>
      <c r="M1" s="107"/>
      <c r="N1" s="107"/>
      <c r="O1" s="107"/>
      <c r="P1" s="107"/>
      <c r="Q1" s="107"/>
      <c r="R1" s="107"/>
      <c r="S1" s="107"/>
      <c r="T1" s="107"/>
      <c r="U1" s="107"/>
      <c r="V1" s="107"/>
      <c r="W1" s="116"/>
    </row>
    <row r="3" spans="1:23" ht="26.25" x14ac:dyDescent="0.4">
      <c r="A3" s="8" t="s">
        <v>6</v>
      </c>
      <c r="B3" s="9"/>
      <c r="C3" s="9"/>
      <c r="D3" s="9"/>
      <c r="E3" s="9"/>
    </row>
    <row r="4" spans="1:23" x14ac:dyDescent="0.25">
      <c r="S4" s="120" t="s">
        <v>104</v>
      </c>
      <c r="T4" s="120"/>
      <c r="U4" s="120"/>
    </row>
    <row r="5" spans="1:23" ht="15.75" thickBot="1" x14ac:dyDescent="0.3">
      <c r="S5" s="120"/>
      <c r="T5" s="120"/>
      <c r="U5" s="120"/>
    </row>
    <row r="6" spans="1:23" ht="15.75" thickBot="1" x14ac:dyDescent="0.3">
      <c r="G6" s="117" t="s">
        <v>93</v>
      </c>
      <c r="H6" s="118"/>
      <c r="I6" s="119"/>
      <c r="J6" s="117" t="s">
        <v>94</v>
      </c>
      <c r="K6" s="118"/>
      <c r="L6" s="119"/>
      <c r="M6" s="117" t="s">
        <v>95</v>
      </c>
      <c r="N6" s="118"/>
      <c r="O6" s="119"/>
      <c r="P6" s="60" t="s">
        <v>102</v>
      </c>
    </row>
    <row r="7" spans="1:23" ht="67.5" x14ac:dyDescent="0.25">
      <c r="E7" s="6" t="s">
        <v>7</v>
      </c>
      <c r="F7" s="49" t="s">
        <v>8</v>
      </c>
      <c r="G7" s="53" t="s">
        <v>90</v>
      </c>
      <c r="H7" s="7" t="s">
        <v>91</v>
      </c>
      <c r="I7" s="54" t="s">
        <v>92</v>
      </c>
      <c r="J7" s="53" t="s">
        <v>96</v>
      </c>
      <c r="K7" s="7" t="s">
        <v>97</v>
      </c>
      <c r="L7" s="54" t="s">
        <v>98</v>
      </c>
      <c r="M7" s="53" t="s">
        <v>99</v>
      </c>
      <c r="N7" s="7" t="s">
        <v>100</v>
      </c>
      <c r="O7" s="54" t="s">
        <v>101</v>
      </c>
      <c r="P7" s="61" t="s">
        <v>103</v>
      </c>
      <c r="Q7" s="59" t="s">
        <v>9</v>
      </c>
      <c r="S7" s="53" t="s">
        <v>105</v>
      </c>
      <c r="T7" s="7" t="s">
        <v>106</v>
      </c>
      <c r="U7" s="54" t="s">
        <v>107</v>
      </c>
    </row>
    <row r="8" spans="1:23" ht="15" customHeight="1" x14ac:dyDescent="0.25">
      <c r="E8" s="27" t="s">
        <v>20</v>
      </c>
      <c r="F8" s="50"/>
      <c r="G8" s="55"/>
      <c r="H8" s="10"/>
      <c r="I8" s="56">
        <f>G8*H8</f>
        <v>0</v>
      </c>
      <c r="J8" s="55"/>
      <c r="K8" s="10"/>
      <c r="L8" s="56">
        <f>J8*K8</f>
        <v>0</v>
      </c>
      <c r="M8" s="55"/>
      <c r="N8" s="10"/>
      <c r="O8" s="56">
        <f>M8*N8</f>
        <v>0</v>
      </c>
      <c r="P8" s="13"/>
      <c r="Q8" s="18">
        <f>SUM(I8,L8,O8,P8)</f>
        <v>0</v>
      </c>
      <c r="S8" s="64"/>
      <c r="T8" s="65"/>
      <c r="U8" s="66"/>
    </row>
    <row r="9" spans="1:23" ht="15" customHeight="1" x14ac:dyDescent="0.25">
      <c r="E9" s="29" t="s">
        <v>21</v>
      </c>
      <c r="F9" s="50"/>
      <c r="G9" s="55"/>
      <c r="H9" s="10"/>
      <c r="I9" s="56">
        <f t="shared" ref="I9:I53" si="0">G9*H9</f>
        <v>0</v>
      </c>
      <c r="J9" s="55"/>
      <c r="K9" s="10"/>
      <c r="L9" s="56">
        <f t="shared" ref="L9:L52" si="1">J9*K9</f>
        <v>0</v>
      </c>
      <c r="M9" s="55"/>
      <c r="N9" s="10"/>
      <c r="O9" s="56">
        <f t="shared" ref="O9:O52" si="2">M9*N9</f>
        <v>0</v>
      </c>
      <c r="P9" s="13"/>
      <c r="Q9" s="18">
        <f t="shared" ref="Q9:Q52" si="3">SUM(I9,L9,O9,P9)</f>
        <v>0</v>
      </c>
      <c r="S9" s="11"/>
      <c r="T9" s="10"/>
      <c r="U9" s="63"/>
    </row>
    <row r="10" spans="1:23" ht="15" customHeight="1" x14ac:dyDescent="0.25">
      <c r="E10" s="27" t="s">
        <v>22</v>
      </c>
      <c r="F10" s="50"/>
      <c r="G10" s="55"/>
      <c r="H10" s="10"/>
      <c r="I10" s="56">
        <f t="shared" si="0"/>
        <v>0</v>
      </c>
      <c r="J10" s="55"/>
      <c r="K10" s="10"/>
      <c r="L10" s="56">
        <f t="shared" si="1"/>
        <v>0</v>
      </c>
      <c r="M10" s="55"/>
      <c r="N10" s="10"/>
      <c r="O10" s="56">
        <f t="shared" si="2"/>
        <v>0</v>
      </c>
      <c r="P10" s="13"/>
      <c r="Q10" s="18">
        <f t="shared" si="3"/>
        <v>0</v>
      </c>
      <c r="S10" s="11"/>
      <c r="T10" s="10"/>
      <c r="U10" s="63"/>
    </row>
    <row r="11" spans="1:23" ht="15" customHeight="1" x14ac:dyDescent="0.25">
      <c r="E11" s="115" t="s">
        <v>23</v>
      </c>
      <c r="F11" s="51" t="s">
        <v>24</v>
      </c>
      <c r="G11" s="55"/>
      <c r="H11" s="10"/>
      <c r="I11" s="56">
        <f t="shared" si="0"/>
        <v>0</v>
      </c>
      <c r="J11" s="55"/>
      <c r="K11" s="10"/>
      <c r="L11" s="56">
        <f t="shared" si="1"/>
        <v>0</v>
      </c>
      <c r="M11" s="55"/>
      <c r="N11" s="10"/>
      <c r="O11" s="56">
        <f t="shared" si="2"/>
        <v>0</v>
      </c>
      <c r="P11" s="13"/>
      <c r="Q11" s="18">
        <f t="shared" si="3"/>
        <v>0</v>
      </c>
      <c r="S11" s="11"/>
      <c r="T11" s="10"/>
      <c r="U11" s="63"/>
    </row>
    <row r="12" spans="1:23" ht="15" customHeight="1" x14ac:dyDescent="0.25">
      <c r="E12" s="115"/>
      <c r="F12" s="51" t="s">
        <v>25</v>
      </c>
      <c r="G12" s="55"/>
      <c r="H12" s="10"/>
      <c r="I12" s="56">
        <f t="shared" si="0"/>
        <v>0</v>
      </c>
      <c r="J12" s="55"/>
      <c r="K12" s="10"/>
      <c r="L12" s="56">
        <f t="shared" si="1"/>
        <v>0</v>
      </c>
      <c r="M12" s="55"/>
      <c r="N12" s="10"/>
      <c r="O12" s="56">
        <f t="shared" si="2"/>
        <v>0</v>
      </c>
      <c r="P12" s="13"/>
      <c r="Q12" s="18">
        <f t="shared" si="3"/>
        <v>0</v>
      </c>
      <c r="S12" s="11"/>
      <c r="T12" s="10"/>
      <c r="U12" s="63"/>
    </row>
    <row r="13" spans="1:23" x14ac:dyDescent="0.25">
      <c r="E13" s="115"/>
      <c r="F13" s="52" t="s">
        <v>26</v>
      </c>
      <c r="G13" s="55"/>
      <c r="H13" s="10"/>
      <c r="I13" s="56">
        <f t="shared" si="0"/>
        <v>0</v>
      </c>
      <c r="J13" s="55"/>
      <c r="K13" s="10"/>
      <c r="L13" s="56">
        <f t="shared" si="1"/>
        <v>0</v>
      </c>
      <c r="M13" s="55"/>
      <c r="N13" s="10"/>
      <c r="O13" s="56">
        <f t="shared" si="2"/>
        <v>0</v>
      </c>
      <c r="P13" s="13"/>
      <c r="Q13" s="18">
        <f>SUM(I13,L13,O13,P13)</f>
        <v>0</v>
      </c>
      <c r="S13" s="11"/>
      <c r="T13" s="10"/>
      <c r="U13" s="63"/>
    </row>
    <row r="14" spans="1:23" x14ac:dyDescent="0.25">
      <c r="E14" s="115"/>
      <c r="F14" s="52" t="s">
        <v>27</v>
      </c>
      <c r="G14" s="55"/>
      <c r="H14" s="10"/>
      <c r="I14" s="56">
        <f t="shared" si="0"/>
        <v>0</v>
      </c>
      <c r="J14" s="55"/>
      <c r="K14" s="10"/>
      <c r="L14" s="56">
        <f t="shared" si="1"/>
        <v>0</v>
      </c>
      <c r="M14" s="55"/>
      <c r="N14" s="10"/>
      <c r="O14" s="56">
        <f t="shared" si="2"/>
        <v>0</v>
      </c>
      <c r="P14" s="13"/>
      <c r="Q14" s="18">
        <f t="shared" si="3"/>
        <v>0</v>
      </c>
      <c r="S14" s="11"/>
      <c r="T14" s="10"/>
      <c r="U14" s="63"/>
    </row>
    <row r="15" spans="1:23" x14ac:dyDescent="0.25">
      <c r="E15" s="115"/>
      <c r="F15" s="52" t="s">
        <v>28</v>
      </c>
      <c r="G15" s="55"/>
      <c r="H15" s="10"/>
      <c r="I15" s="56">
        <f t="shared" si="0"/>
        <v>0</v>
      </c>
      <c r="J15" s="55"/>
      <c r="K15" s="10"/>
      <c r="L15" s="56">
        <f t="shared" si="1"/>
        <v>0</v>
      </c>
      <c r="M15" s="55"/>
      <c r="N15" s="10"/>
      <c r="O15" s="56">
        <f t="shared" si="2"/>
        <v>0</v>
      </c>
      <c r="P15" s="13"/>
      <c r="Q15" s="18">
        <f t="shared" si="3"/>
        <v>0</v>
      </c>
      <c r="S15" s="11"/>
      <c r="T15" s="10"/>
      <c r="U15" s="63"/>
    </row>
    <row r="16" spans="1:23" x14ac:dyDescent="0.25">
      <c r="E16" s="115"/>
      <c r="F16" s="52" t="s">
        <v>29</v>
      </c>
      <c r="G16" s="55"/>
      <c r="H16" s="10"/>
      <c r="I16" s="56">
        <f t="shared" si="0"/>
        <v>0</v>
      </c>
      <c r="J16" s="55"/>
      <c r="K16" s="10"/>
      <c r="L16" s="56">
        <f t="shared" si="1"/>
        <v>0</v>
      </c>
      <c r="M16" s="55"/>
      <c r="N16" s="10"/>
      <c r="O16" s="56">
        <f t="shared" si="2"/>
        <v>0</v>
      </c>
      <c r="P16" s="13"/>
      <c r="Q16" s="18">
        <f t="shared" si="3"/>
        <v>0</v>
      </c>
      <c r="S16" s="11"/>
      <c r="T16" s="10"/>
      <c r="U16" s="63"/>
    </row>
    <row r="17" spans="5:21" x14ac:dyDescent="0.25">
      <c r="E17" s="115"/>
      <c r="F17" s="52" t="s">
        <v>30</v>
      </c>
      <c r="G17" s="55"/>
      <c r="H17" s="10"/>
      <c r="I17" s="56">
        <f t="shared" si="0"/>
        <v>0</v>
      </c>
      <c r="J17" s="55"/>
      <c r="K17" s="10"/>
      <c r="L17" s="56">
        <f t="shared" si="1"/>
        <v>0</v>
      </c>
      <c r="M17" s="55"/>
      <c r="N17" s="10"/>
      <c r="O17" s="56">
        <f t="shared" si="2"/>
        <v>0</v>
      </c>
      <c r="P17" s="13"/>
      <c r="Q17" s="18">
        <f t="shared" si="3"/>
        <v>0</v>
      </c>
      <c r="S17" s="11"/>
      <c r="T17" s="10"/>
      <c r="U17" s="63"/>
    </row>
    <row r="18" spans="5:21" x14ac:dyDescent="0.25">
      <c r="E18" s="115"/>
      <c r="F18" s="52" t="s">
        <v>31</v>
      </c>
      <c r="G18" s="55"/>
      <c r="H18" s="10"/>
      <c r="I18" s="56">
        <f t="shared" si="0"/>
        <v>0</v>
      </c>
      <c r="J18" s="55"/>
      <c r="K18" s="10"/>
      <c r="L18" s="56">
        <f t="shared" si="1"/>
        <v>0</v>
      </c>
      <c r="M18" s="55"/>
      <c r="N18" s="10"/>
      <c r="O18" s="56">
        <f t="shared" si="2"/>
        <v>0</v>
      </c>
      <c r="P18" s="13"/>
      <c r="Q18" s="18">
        <f t="shared" si="3"/>
        <v>0</v>
      </c>
      <c r="S18" s="11"/>
      <c r="T18" s="10"/>
      <c r="U18" s="63"/>
    </row>
    <row r="19" spans="5:21" x14ac:dyDescent="0.25">
      <c r="E19" s="115"/>
      <c r="F19" s="52" t="s">
        <v>32</v>
      </c>
      <c r="G19" s="55"/>
      <c r="H19" s="10"/>
      <c r="I19" s="56">
        <f t="shared" si="0"/>
        <v>0</v>
      </c>
      <c r="J19" s="55"/>
      <c r="K19" s="10"/>
      <c r="L19" s="56">
        <f t="shared" si="1"/>
        <v>0</v>
      </c>
      <c r="M19" s="55"/>
      <c r="N19" s="10"/>
      <c r="O19" s="56">
        <f t="shared" si="2"/>
        <v>0</v>
      </c>
      <c r="P19" s="13"/>
      <c r="Q19" s="18">
        <f t="shared" si="3"/>
        <v>0</v>
      </c>
      <c r="S19" s="11"/>
      <c r="T19" s="10"/>
      <c r="U19" s="63"/>
    </row>
    <row r="20" spans="5:21" x14ac:dyDescent="0.25">
      <c r="E20" s="115" t="s">
        <v>33</v>
      </c>
      <c r="F20" s="52" t="s">
        <v>34</v>
      </c>
      <c r="G20" s="55"/>
      <c r="H20" s="10"/>
      <c r="I20" s="56">
        <f t="shared" si="0"/>
        <v>0</v>
      </c>
      <c r="J20" s="55"/>
      <c r="K20" s="10"/>
      <c r="L20" s="56">
        <f t="shared" si="1"/>
        <v>0</v>
      </c>
      <c r="M20" s="55"/>
      <c r="N20" s="10"/>
      <c r="O20" s="56">
        <f t="shared" si="2"/>
        <v>0</v>
      </c>
      <c r="P20" s="13"/>
      <c r="Q20" s="18">
        <f t="shared" si="3"/>
        <v>0</v>
      </c>
      <c r="S20" s="11"/>
      <c r="T20" s="10"/>
      <c r="U20" s="63"/>
    </row>
    <row r="21" spans="5:21" x14ac:dyDescent="0.25">
      <c r="E21" s="115"/>
      <c r="F21" s="52" t="s">
        <v>35</v>
      </c>
      <c r="G21" s="55"/>
      <c r="H21" s="10"/>
      <c r="I21" s="56">
        <f t="shared" si="0"/>
        <v>0</v>
      </c>
      <c r="J21" s="55"/>
      <c r="K21" s="10"/>
      <c r="L21" s="56">
        <f t="shared" si="1"/>
        <v>0</v>
      </c>
      <c r="M21" s="55"/>
      <c r="N21" s="10"/>
      <c r="O21" s="56">
        <f t="shared" si="2"/>
        <v>0</v>
      </c>
      <c r="P21" s="13"/>
      <c r="Q21" s="18">
        <f t="shared" si="3"/>
        <v>0</v>
      </c>
      <c r="S21" s="11"/>
      <c r="T21" s="10"/>
      <c r="U21" s="63"/>
    </row>
    <row r="22" spans="5:21" x14ac:dyDescent="0.25">
      <c r="E22" s="115"/>
      <c r="F22" s="52" t="s">
        <v>36</v>
      </c>
      <c r="G22" s="55"/>
      <c r="H22" s="10"/>
      <c r="I22" s="56">
        <f t="shared" si="0"/>
        <v>0</v>
      </c>
      <c r="J22" s="55"/>
      <c r="K22" s="10"/>
      <c r="L22" s="56">
        <f t="shared" si="1"/>
        <v>0</v>
      </c>
      <c r="M22" s="55"/>
      <c r="N22" s="10"/>
      <c r="O22" s="56">
        <f t="shared" si="2"/>
        <v>0</v>
      </c>
      <c r="P22" s="13"/>
      <c r="Q22" s="18">
        <f t="shared" si="3"/>
        <v>0</v>
      </c>
      <c r="S22" s="11"/>
      <c r="T22" s="10"/>
      <c r="U22" s="63"/>
    </row>
    <row r="23" spans="5:21" x14ac:dyDescent="0.25">
      <c r="E23" s="115"/>
      <c r="F23" s="52" t="s">
        <v>37</v>
      </c>
      <c r="G23" s="55"/>
      <c r="H23" s="10"/>
      <c r="I23" s="56">
        <f t="shared" si="0"/>
        <v>0</v>
      </c>
      <c r="J23" s="55"/>
      <c r="K23" s="10"/>
      <c r="L23" s="56">
        <f t="shared" si="1"/>
        <v>0</v>
      </c>
      <c r="M23" s="55"/>
      <c r="N23" s="10"/>
      <c r="O23" s="56">
        <f t="shared" si="2"/>
        <v>0</v>
      </c>
      <c r="P23" s="13"/>
      <c r="Q23" s="18">
        <f t="shared" si="3"/>
        <v>0</v>
      </c>
      <c r="S23" s="11"/>
      <c r="T23" s="10"/>
      <c r="U23" s="63"/>
    </row>
    <row r="24" spans="5:21" x14ac:dyDescent="0.25">
      <c r="E24" s="115" t="s">
        <v>38</v>
      </c>
      <c r="F24" s="52" t="s">
        <v>39</v>
      </c>
      <c r="G24" s="55"/>
      <c r="H24" s="10"/>
      <c r="I24" s="56">
        <f t="shared" si="0"/>
        <v>0</v>
      </c>
      <c r="J24" s="55"/>
      <c r="K24" s="10"/>
      <c r="L24" s="56">
        <f t="shared" si="1"/>
        <v>0</v>
      </c>
      <c r="M24" s="55"/>
      <c r="N24" s="10"/>
      <c r="O24" s="56">
        <f t="shared" si="2"/>
        <v>0</v>
      </c>
      <c r="P24" s="13"/>
      <c r="Q24" s="18">
        <f t="shared" si="3"/>
        <v>0</v>
      </c>
      <c r="S24" s="11"/>
      <c r="T24" s="10"/>
      <c r="U24" s="63"/>
    </row>
    <row r="25" spans="5:21" x14ac:dyDescent="0.25">
      <c r="E25" s="115"/>
      <c r="F25" s="52" t="s">
        <v>40</v>
      </c>
      <c r="G25" s="55"/>
      <c r="H25" s="10"/>
      <c r="I25" s="56">
        <f t="shared" si="0"/>
        <v>0</v>
      </c>
      <c r="J25" s="55"/>
      <c r="K25" s="10"/>
      <c r="L25" s="56">
        <f t="shared" si="1"/>
        <v>0</v>
      </c>
      <c r="M25" s="55"/>
      <c r="N25" s="10"/>
      <c r="O25" s="56">
        <f t="shared" si="2"/>
        <v>0</v>
      </c>
      <c r="P25" s="13"/>
      <c r="Q25" s="18">
        <f t="shared" si="3"/>
        <v>0</v>
      </c>
      <c r="S25" s="11"/>
      <c r="T25" s="10"/>
      <c r="U25" s="63"/>
    </row>
    <row r="26" spans="5:21" x14ac:dyDescent="0.25">
      <c r="E26" s="115"/>
      <c r="F26" s="52" t="s">
        <v>41</v>
      </c>
      <c r="G26" s="55"/>
      <c r="H26" s="10"/>
      <c r="I26" s="56">
        <f t="shared" si="0"/>
        <v>0</v>
      </c>
      <c r="J26" s="55"/>
      <c r="K26" s="10"/>
      <c r="L26" s="56">
        <f t="shared" si="1"/>
        <v>0</v>
      </c>
      <c r="M26" s="55"/>
      <c r="N26" s="10"/>
      <c r="O26" s="56">
        <f t="shared" si="2"/>
        <v>0</v>
      </c>
      <c r="P26" s="13"/>
      <c r="Q26" s="18">
        <f t="shared" si="3"/>
        <v>0</v>
      </c>
      <c r="S26" s="11"/>
      <c r="T26" s="10"/>
      <c r="U26" s="63"/>
    </row>
    <row r="27" spans="5:21" x14ac:dyDescent="0.25">
      <c r="E27" s="115"/>
      <c r="F27" s="52" t="s">
        <v>42</v>
      </c>
      <c r="G27" s="55"/>
      <c r="H27" s="10"/>
      <c r="I27" s="56">
        <f t="shared" si="0"/>
        <v>0</v>
      </c>
      <c r="J27" s="55"/>
      <c r="K27" s="10"/>
      <c r="L27" s="56">
        <f t="shared" si="1"/>
        <v>0</v>
      </c>
      <c r="M27" s="55"/>
      <c r="N27" s="10"/>
      <c r="O27" s="56">
        <f t="shared" si="2"/>
        <v>0</v>
      </c>
      <c r="P27" s="13"/>
      <c r="Q27" s="18">
        <f t="shared" si="3"/>
        <v>0</v>
      </c>
      <c r="S27" s="11"/>
      <c r="T27" s="10"/>
      <c r="U27" s="63"/>
    </row>
    <row r="28" spans="5:21" x14ac:dyDescent="0.25">
      <c r="E28" s="115"/>
      <c r="F28" s="52" t="s">
        <v>43</v>
      </c>
      <c r="G28" s="55"/>
      <c r="H28" s="10"/>
      <c r="I28" s="56">
        <f t="shared" si="0"/>
        <v>0</v>
      </c>
      <c r="J28" s="55"/>
      <c r="K28" s="10"/>
      <c r="L28" s="56">
        <f t="shared" si="1"/>
        <v>0</v>
      </c>
      <c r="M28" s="55"/>
      <c r="N28" s="10"/>
      <c r="O28" s="56">
        <f t="shared" si="2"/>
        <v>0</v>
      </c>
      <c r="P28" s="13"/>
      <c r="Q28" s="18">
        <f t="shared" si="3"/>
        <v>0</v>
      </c>
      <c r="S28" s="11"/>
      <c r="T28" s="10"/>
      <c r="U28" s="63"/>
    </row>
    <row r="29" spans="5:21" x14ac:dyDescent="0.25">
      <c r="E29" s="115"/>
      <c r="F29" s="52" t="s">
        <v>44</v>
      </c>
      <c r="G29" s="55"/>
      <c r="H29" s="10"/>
      <c r="I29" s="56">
        <f t="shared" si="0"/>
        <v>0</v>
      </c>
      <c r="J29" s="55"/>
      <c r="K29" s="10"/>
      <c r="L29" s="56">
        <f t="shared" si="1"/>
        <v>0</v>
      </c>
      <c r="M29" s="55"/>
      <c r="N29" s="10"/>
      <c r="O29" s="56">
        <f t="shared" si="2"/>
        <v>0</v>
      </c>
      <c r="P29" s="13"/>
      <c r="Q29" s="18">
        <f t="shared" si="3"/>
        <v>0</v>
      </c>
      <c r="S29" s="11"/>
      <c r="T29" s="10"/>
      <c r="U29" s="63"/>
    </row>
    <row r="30" spans="5:21" ht="15" customHeight="1" x14ac:dyDescent="0.25">
      <c r="E30" s="27" t="s">
        <v>45</v>
      </c>
      <c r="F30" s="50"/>
      <c r="G30" s="55"/>
      <c r="H30" s="10"/>
      <c r="I30" s="56">
        <f t="shared" si="0"/>
        <v>0</v>
      </c>
      <c r="J30" s="55"/>
      <c r="K30" s="10"/>
      <c r="L30" s="56">
        <f t="shared" si="1"/>
        <v>0</v>
      </c>
      <c r="M30" s="55"/>
      <c r="N30" s="10"/>
      <c r="O30" s="56">
        <f t="shared" si="2"/>
        <v>0</v>
      </c>
      <c r="P30" s="13"/>
      <c r="Q30" s="18">
        <f t="shared" si="3"/>
        <v>0</v>
      </c>
      <c r="S30" s="11"/>
      <c r="T30" s="10"/>
      <c r="U30" s="63"/>
    </row>
    <row r="31" spans="5:21" ht="15" customHeight="1" x14ac:dyDescent="0.25">
      <c r="E31" s="27" t="s">
        <v>46</v>
      </c>
      <c r="F31" s="50"/>
      <c r="G31" s="55"/>
      <c r="H31" s="10"/>
      <c r="I31" s="56">
        <f t="shared" si="0"/>
        <v>0</v>
      </c>
      <c r="J31" s="55"/>
      <c r="K31" s="10"/>
      <c r="L31" s="56">
        <f t="shared" si="1"/>
        <v>0</v>
      </c>
      <c r="M31" s="55"/>
      <c r="N31" s="10"/>
      <c r="O31" s="56">
        <f t="shared" si="2"/>
        <v>0</v>
      </c>
      <c r="P31" s="13"/>
      <c r="Q31" s="18">
        <f t="shared" si="3"/>
        <v>0</v>
      </c>
      <c r="S31" s="11"/>
      <c r="T31" s="10"/>
      <c r="U31" s="63"/>
    </row>
    <row r="32" spans="5:21" ht="15" customHeight="1" x14ac:dyDescent="0.25">
      <c r="E32" s="27" t="s">
        <v>47</v>
      </c>
      <c r="F32" s="50"/>
      <c r="G32" s="55"/>
      <c r="H32" s="10"/>
      <c r="I32" s="56">
        <f t="shared" si="0"/>
        <v>0</v>
      </c>
      <c r="J32" s="55"/>
      <c r="K32" s="10"/>
      <c r="L32" s="56">
        <f t="shared" si="1"/>
        <v>0</v>
      </c>
      <c r="M32" s="55"/>
      <c r="N32" s="10"/>
      <c r="O32" s="56">
        <f t="shared" si="2"/>
        <v>0</v>
      </c>
      <c r="P32" s="13"/>
      <c r="Q32" s="18">
        <f t="shared" si="3"/>
        <v>0</v>
      </c>
      <c r="S32" s="11"/>
      <c r="T32" s="10"/>
      <c r="U32" s="63"/>
    </row>
    <row r="33" spans="5:21" ht="15" customHeight="1" x14ac:dyDescent="0.25">
      <c r="E33" s="27" t="s">
        <v>48</v>
      </c>
      <c r="F33" s="50"/>
      <c r="G33" s="55"/>
      <c r="H33" s="10"/>
      <c r="I33" s="56">
        <f t="shared" si="0"/>
        <v>0</v>
      </c>
      <c r="J33" s="55"/>
      <c r="K33" s="10"/>
      <c r="L33" s="56">
        <f t="shared" si="1"/>
        <v>0</v>
      </c>
      <c r="M33" s="55"/>
      <c r="N33" s="10"/>
      <c r="O33" s="56">
        <f t="shared" si="2"/>
        <v>0</v>
      </c>
      <c r="P33" s="13"/>
      <c r="Q33" s="18">
        <f t="shared" si="3"/>
        <v>0</v>
      </c>
      <c r="S33" s="11"/>
      <c r="T33" s="10"/>
      <c r="U33" s="63"/>
    </row>
    <row r="34" spans="5:21" ht="15" customHeight="1" x14ac:dyDescent="0.25">
      <c r="E34" s="27" t="s">
        <v>49</v>
      </c>
      <c r="F34" s="50"/>
      <c r="G34" s="55"/>
      <c r="H34" s="10"/>
      <c r="I34" s="56">
        <f t="shared" si="0"/>
        <v>0</v>
      </c>
      <c r="J34" s="55"/>
      <c r="K34" s="10"/>
      <c r="L34" s="56">
        <f t="shared" si="1"/>
        <v>0</v>
      </c>
      <c r="M34" s="55"/>
      <c r="N34" s="10"/>
      <c r="O34" s="56">
        <f t="shared" si="2"/>
        <v>0</v>
      </c>
      <c r="P34" s="13"/>
      <c r="Q34" s="18">
        <f t="shared" si="3"/>
        <v>0</v>
      </c>
      <c r="S34" s="11"/>
      <c r="T34" s="10"/>
      <c r="U34" s="63"/>
    </row>
    <row r="35" spans="5:21" ht="15" customHeight="1" x14ac:dyDescent="0.25">
      <c r="E35" s="115" t="s">
        <v>50</v>
      </c>
      <c r="F35" s="52" t="s">
        <v>51</v>
      </c>
      <c r="G35" s="55"/>
      <c r="H35" s="10"/>
      <c r="I35" s="56">
        <f t="shared" si="0"/>
        <v>0</v>
      </c>
      <c r="J35" s="55"/>
      <c r="K35" s="10"/>
      <c r="L35" s="56">
        <f t="shared" si="1"/>
        <v>0</v>
      </c>
      <c r="M35" s="55"/>
      <c r="N35" s="10"/>
      <c r="O35" s="56">
        <f t="shared" si="2"/>
        <v>0</v>
      </c>
      <c r="P35" s="13"/>
      <c r="Q35" s="18">
        <f t="shared" si="3"/>
        <v>0</v>
      </c>
      <c r="S35" s="11"/>
      <c r="T35" s="10"/>
      <c r="U35" s="63"/>
    </row>
    <row r="36" spans="5:21" ht="15" customHeight="1" x14ac:dyDescent="0.25">
      <c r="E36" s="115"/>
      <c r="F36" s="52" t="s">
        <v>52</v>
      </c>
      <c r="G36" s="55"/>
      <c r="H36" s="10"/>
      <c r="I36" s="56">
        <f t="shared" si="0"/>
        <v>0</v>
      </c>
      <c r="J36" s="55"/>
      <c r="K36" s="10"/>
      <c r="L36" s="56">
        <f t="shared" si="1"/>
        <v>0</v>
      </c>
      <c r="M36" s="55"/>
      <c r="N36" s="10"/>
      <c r="O36" s="56">
        <f t="shared" si="2"/>
        <v>0</v>
      </c>
      <c r="P36" s="13"/>
      <c r="Q36" s="18">
        <f t="shared" si="3"/>
        <v>0</v>
      </c>
      <c r="S36" s="11"/>
      <c r="T36" s="10"/>
      <c r="U36" s="63"/>
    </row>
    <row r="37" spans="5:21" ht="15" customHeight="1" x14ac:dyDescent="0.25">
      <c r="E37" s="115"/>
      <c r="F37" s="52" t="s">
        <v>53</v>
      </c>
      <c r="G37" s="55"/>
      <c r="H37" s="10"/>
      <c r="I37" s="56">
        <f t="shared" si="0"/>
        <v>0</v>
      </c>
      <c r="J37" s="55"/>
      <c r="K37" s="10"/>
      <c r="L37" s="56">
        <f t="shared" si="1"/>
        <v>0</v>
      </c>
      <c r="M37" s="55"/>
      <c r="N37" s="10"/>
      <c r="O37" s="56">
        <f t="shared" si="2"/>
        <v>0</v>
      </c>
      <c r="P37" s="13"/>
      <c r="Q37" s="18">
        <f t="shared" si="3"/>
        <v>0</v>
      </c>
      <c r="S37" s="11"/>
      <c r="T37" s="10"/>
      <c r="U37" s="63"/>
    </row>
    <row r="38" spans="5:21" ht="15" customHeight="1" x14ac:dyDescent="0.25">
      <c r="E38" s="115"/>
      <c r="F38" s="52" t="s">
        <v>54</v>
      </c>
      <c r="G38" s="55"/>
      <c r="H38" s="10"/>
      <c r="I38" s="56">
        <f t="shared" si="0"/>
        <v>0</v>
      </c>
      <c r="J38" s="55"/>
      <c r="K38" s="10"/>
      <c r="L38" s="56">
        <f t="shared" si="1"/>
        <v>0</v>
      </c>
      <c r="M38" s="55"/>
      <c r="N38" s="10"/>
      <c r="O38" s="56">
        <f t="shared" si="2"/>
        <v>0</v>
      </c>
      <c r="P38" s="13"/>
      <c r="Q38" s="18">
        <f t="shared" si="3"/>
        <v>0</v>
      </c>
      <c r="S38" s="11"/>
      <c r="T38" s="10"/>
      <c r="U38" s="63"/>
    </row>
    <row r="39" spans="5:21" ht="15" customHeight="1" x14ac:dyDescent="0.25">
      <c r="E39" s="115"/>
      <c r="F39" s="52" t="s">
        <v>55</v>
      </c>
      <c r="G39" s="55"/>
      <c r="H39" s="10"/>
      <c r="I39" s="56">
        <f t="shared" si="0"/>
        <v>0</v>
      </c>
      <c r="J39" s="55"/>
      <c r="K39" s="10"/>
      <c r="L39" s="56">
        <f t="shared" si="1"/>
        <v>0</v>
      </c>
      <c r="M39" s="55"/>
      <c r="N39" s="10"/>
      <c r="O39" s="56">
        <f t="shared" si="2"/>
        <v>0</v>
      </c>
      <c r="P39" s="13"/>
      <c r="Q39" s="18">
        <f t="shared" si="3"/>
        <v>0</v>
      </c>
      <c r="S39" s="11"/>
      <c r="T39" s="10"/>
      <c r="U39" s="63"/>
    </row>
    <row r="40" spans="5:21" ht="15" customHeight="1" x14ac:dyDescent="0.25">
      <c r="E40" s="115"/>
      <c r="F40" s="52" t="s">
        <v>56</v>
      </c>
      <c r="G40" s="55"/>
      <c r="H40" s="10"/>
      <c r="I40" s="56">
        <f t="shared" si="0"/>
        <v>0</v>
      </c>
      <c r="J40" s="55"/>
      <c r="K40" s="10"/>
      <c r="L40" s="56">
        <f t="shared" si="1"/>
        <v>0</v>
      </c>
      <c r="M40" s="55"/>
      <c r="N40" s="10"/>
      <c r="O40" s="56">
        <f t="shared" si="2"/>
        <v>0</v>
      </c>
      <c r="P40" s="13"/>
      <c r="Q40" s="18">
        <f t="shared" si="3"/>
        <v>0</v>
      </c>
      <c r="S40" s="11"/>
      <c r="T40" s="10"/>
      <c r="U40" s="63"/>
    </row>
    <row r="41" spans="5:21" ht="15" customHeight="1" x14ac:dyDescent="0.25">
      <c r="E41" s="115"/>
      <c r="F41" s="52" t="s">
        <v>57</v>
      </c>
      <c r="G41" s="55"/>
      <c r="H41" s="10"/>
      <c r="I41" s="56">
        <f t="shared" si="0"/>
        <v>0</v>
      </c>
      <c r="J41" s="55"/>
      <c r="K41" s="10"/>
      <c r="L41" s="56">
        <f t="shared" si="1"/>
        <v>0</v>
      </c>
      <c r="M41" s="55"/>
      <c r="N41" s="10"/>
      <c r="O41" s="56">
        <f t="shared" si="2"/>
        <v>0</v>
      </c>
      <c r="P41" s="13"/>
      <c r="Q41" s="18">
        <f t="shared" si="3"/>
        <v>0</v>
      </c>
      <c r="S41" s="11"/>
      <c r="T41" s="10"/>
      <c r="U41" s="63"/>
    </row>
    <row r="42" spans="5:21" ht="15" customHeight="1" x14ac:dyDescent="0.25">
      <c r="E42" s="115"/>
      <c r="F42" s="52" t="s">
        <v>58</v>
      </c>
      <c r="G42" s="55"/>
      <c r="H42" s="10"/>
      <c r="I42" s="56">
        <f t="shared" si="0"/>
        <v>0</v>
      </c>
      <c r="J42" s="55"/>
      <c r="K42" s="10"/>
      <c r="L42" s="56">
        <f t="shared" si="1"/>
        <v>0</v>
      </c>
      <c r="M42" s="55"/>
      <c r="N42" s="10"/>
      <c r="O42" s="56">
        <f t="shared" si="2"/>
        <v>0</v>
      </c>
      <c r="P42" s="13"/>
      <c r="Q42" s="18">
        <f t="shared" si="3"/>
        <v>0</v>
      </c>
      <c r="S42" s="11"/>
      <c r="T42" s="10"/>
      <c r="U42" s="63"/>
    </row>
    <row r="43" spans="5:21" ht="15" customHeight="1" x14ac:dyDescent="0.25">
      <c r="E43" s="115"/>
      <c r="F43" s="52" t="s">
        <v>59</v>
      </c>
      <c r="G43" s="55"/>
      <c r="H43" s="10"/>
      <c r="I43" s="56">
        <f t="shared" si="0"/>
        <v>0</v>
      </c>
      <c r="J43" s="55"/>
      <c r="K43" s="10"/>
      <c r="L43" s="56">
        <f t="shared" si="1"/>
        <v>0</v>
      </c>
      <c r="M43" s="55"/>
      <c r="N43" s="10"/>
      <c r="O43" s="56">
        <f t="shared" si="2"/>
        <v>0</v>
      </c>
      <c r="P43" s="13"/>
      <c r="Q43" s="18">
        <f t="shared" si="3"/>
        <v>0</v>
      </c>
      <c r="S43" s="11"/>
      <c r="T43" s="10"/>
      <c r="U43" s="63"/>
    </row>
    <row r="44" spans="5:21" ht="15" customHeight="1" x14ac:dyDescent="0.25">
      <c r="E44" s="115"/>
      <c r="F44" s="52" t="s">
        <v>60</v>
      </c>
      <c r="G44" s="55"/>
      <c r="H44" s="10"/>
      <c r="I44" s="56">
        <f t="shared" si="0"/>
        <v>0</v>
      </c>
      <c r="J44" s="55"/>
      <c r="K44" s="10"/>
      <c r="L44" s="56">
        <f t="shared" si="1"/>
        <v>0</v>
      </c>
      <c r="M44" s="55"/>
      <c r="N44" s="10"/>
      <c r="O44" s="56">
        <f t="shared" si="2"/>
        <v>0</v>
      </c>
      <c r="P44" s="13"/>
      <c r="Q44" s="18">
        <f t="shared" si="3"/>
        <v>0</v>
      </c>
      <c r="S44" s="11"/>
      <c r="T44" s="10"/>
      <c r="U44" s="63"/>
    </row>
    <row r="45" spans="5:21" ht="15" customHeight="1" x14ac:dyDescent="0.25">
      <c r="E45" s="115"/>
      <c r="F45" s="52" t="s">
        <v>61</v>
      </c>
      <c r="G45" s="55"/>
      <c r="H45" s="10"/>
      <c r="I45" s="56">
        <f t="shared" si="0"/>
        <v>0</v>
      </c>
      <c r="J45" s="55"/>
      <c r="K45" s="10"/>
      <c r="L45" s="56">
        <f t="shared" si="1"/>
        <v>0</v>
      </c>
      <c r="M45" s="55"/>
      <c r="N45" s="10"/>
      <c r="O45" s="56">
        <f t="shared" si="2"/>
        <v>0</v>
      </c>
      <c r="P45" s="13"/>
      <c r="Q45" s="18">
        <f t="shared" si="3"/>
        <v>0</v>
      </c>
      <c r="S45" s="11"/>
      <c r="T45" s="10"/>
      <c r="U45" s="63"/>
    </row>
    <row r="46" spans="5:21" ht="15" customHeight="1" x14ac:dyDescent="0.25">
      <c r="E46" s="115"/>
      <c r="F46" s="52" t="s">
        <v>62</v>
      </c>
      <c r="G46" s="55"/>
      <c r="H46" s="10"/>
      <c r="I46" s="56">
        <f t="shared" si="0"/>
        <v>0</v>
      </c>
      <c r="J46" s="55"/>
      <c r="K46" s="10"/>
      <c r="L46" s="56">
        <f t="shared" si="1"/>
        <v>0</v>
      </c>
      <c r="M46" s="55"/>
      <c r="N46" s="10"/>
      <c r="O46" s="56">
        <f t="shared" si="2"/>
        <v>0</v>
      </c>
      <c r="P46" s="13"/>
      <c r="Q46" s="18">
        <f t="shared" si="3"/>
        <v>0</v>
      </c>
      <c r="S46" s="11"/>
      <c r="T46" s="10"/>
      <c r="U46" s="63"/>
    </row>
    <row r="47" spans="5:21" ht="15" customHeight="1" x14ac:dyDescent="0.25">
      <c r="E47" s="115" t="s">
        <v>63</v>
      </c>
      <c r="F47" s="52" t="s">
        <v>64</v>
      </c>
      <c r="G47" s="55"/>
      <c r="H47" s="10"/>
      <c r="I47" s="56">
        <f t="shared" si="0"/>
        <v>0</v>
      </c>
      <c r="J47" s="55"/>
      <c r="K47" s="10"/>
      <c r="L47" s="56">
        <f t="shared" si="1"/>
        <v>0</v>
      </c>
      <c r="M47" s="55"/>
      <c r="N47" s="10"/>
      <c r="O47" s="56">
        <f t="shared" si="2"/>
        <v>0</v>
      </c>
      <c r="P47" s="13"/>
      <c r="Q47" s="18">
        <f t="shared" si="3"/>
        <v>0</v>
      </c>
      <c r="S47" s="11"/>
      <c r="T47" s="10"/>
      <c r="U47" s="63"/>
    </row>
    <row r="48" spans="5:21" ht="15" customHeight="1" x14ac:dyDescent="0.25">
      <c r="E48" s="115"/>
      <c r="F48" s="52" t="s">
        <v>65</v>
      </c>
      <c r="G48" s="55"/>
      <c r="H48" s="10"/>
      <c r="I48" s="56">
        <f t="shared" si="0"/>
        <v>0</v>
      </c>
      <c r="J48" s="55"/>
      <c r="K48" s="10"/>
      <c r="L48" s="56">
        <f t="shared" si="1"/>
        <v>0</v>
      </c>
      <c r="M48" s="55"/>
      <c r="N48" s="10"/>
      <c r="O48" s="56">
        <f t="shared" si="2"/>
        <v>0</v>
      </c>
      <c r="P48" s="13"/>
      <c r="Q48" s="18">
        <f t="shared" si="3"/>
        <v>0</v>
      </c>
      <c r="S48" s="11"/>
      <c r="T48" s="10"/>
      <c r="U48" s="63"/>
    </row>
    <row r="49" spans="5:21" ht="15" customHeight="1" x14ac:dyDescent="0.25">
      <c r="E49" s="115"/>
      <c r="F49" s="52" t="s">
        <v>66</v>
      </c>
      <c r="G49" s="55"/>
      <c r="H49" s="10"/>
      <c r="I49" s="56">
        <f t="shared" si="0"/>
        <v>0</v>
      </c>
      <c r="J49" s="55"/>
      <c r="K49" s="10"/>
      <c r="L49" s="56">
        <f t="shared" si="1"/>
        <v>0</v>
      </c>
      <c r="M49" s="55"/>
      <c r="N49" s="10"/>
      <c r="O49" s="56">
        <f t="shared" si="2"/>
        <v>0</v>
      </c>
      <c r="P49" s="13"/>
      <c r="Q49" s="18">
        <f t="shared" si="3"/>
        <v>0</v>
      </c>
      <c r="S49" s="11"/>
      <c r="T49" s="10"/>
      <c r="U49" s="63"/>
    </row>
    <row r="50" spans="5:21" ht="15" customHeight="1" x14ac:dyDescent="0.25">
      <c r="E50" s="115"/>
      <c r="F50" s="52" t="s">
        <v>67</v>
      </c>
      <c r="G50" s="55"/>
      <c r="H50" s="10"/>
      <c r="I50" s="56">
        <f t="shared" si="0"/>
        <v>0</v>
      </c>
      <c r="J50" s="55"/>
      <c r="K50" s="10"/>
      <c r="L50" s="56">
        <f t="shared" si="1"/>
        <v>0</v>
      </c>
      <c r="M50" s="55"/>
      <c r="N50" s="10"/>
      <c r="O50" s="56">
        <f t="shared" si="2"/>
        <v>0</v>
      </c>
      <c r="P50" s="13"/>
      <c r="Q50" s="18">
        <f t="shared" si="3"/>
        <v>0</v>
      </c>
      <c r="S50" s="11"/>
      <c r="T50" s="10"/>
      <c r="U50" s="63"/>
    </row>
    <row r="51" spans="5:21" ht="15" customHeight="1" x14ac:dyDescent="0.25">
      <c r="E51" s="115"/>
      <c r="F51" s="52" t="s">
        <v>68</v>
      </c>
      <c r="G51" s="55"/>
      <c r="H51" s="10"/>
      <c r="I51" s="56">
        <f t="shared" si="0"/>
        <v>0</v>
      </c>
      <c r="J51" s="55"/>
      <c r="K51" s="10"/>
      <c r="L51" s="56">
        <f t="shared" si="1"/>
        <v>0</v>
      </c>
      <c r="M51" s="55"/>
      <c r="N51" s="10"/>
      <c r="O51" s="56">
        <f t="shared" si="2"/>
        <v>0</v>
      </c>
      <c r="P51" s="13"/>
      <c r="Q51" s="18">
        <f t="shared" si="3"/>
        <v>0</v>
      </c>
      <c r="S51" s="11"/>
      <c r="T51" s="10"/>
      <c r="U51" s="63"/>
    </row>
    <row r="52" spans="5:21" ht="15" customHeight="1" thickBot="1" x14ac:dyDescent="0.3">
      <c r="E52" s="30" t="s">
        <v>69</v>
      </c>
      <c r="F52" s="50"/>
      <c r="G52" s="55"/>
      <c r="H52" s="10"/>
      <c r="I52" s="56">
        <f t="shared" si="0"/>
        <v>0</v>
      </c>
      <c r="J52" s="55"/>
      <c r="K52" s="10"/>
      <c r="L52" s="56">
        <f t="shared" si="1"/>
        <v>0</v>
      </c>
      <c r="M52" s="55"/>
      <c r="N52" s="10"/>
      <c r="O52" s="56">
        <f t="shared" si="2"/>
        <v>0</v>
      </c>
      <c r="P52" s="13"/>
      <c r="Q52" s="18">
        <f t="shared" si="3"/>
        <v>0</v>
      </c>
      <c r="S52" s="11"/>
      <c r="T52" s="10"/>
      <c r="U52" s="63"/>
    </row>
    <row r="53" spans="5:21" ht="26.25" thickBot="1" x14ac:dyDescent="0.3">
      <c r="E53" s="30" t="s">
        <v>81</v>
      </c>
      <c r="F53" s="52" t="s">
        <v>83</v>
      </c>
      <c r="G53" s="55"/>
      <c r="H53" s="10"/>
      <c r="I53" s="56">
        <f t="shared" si="0"/>
        <v>0</v>
      </c>
      <c r="J53" s="57"/>
      <c r="K53" s="28"/>
      <c r="L53" s="58"/>
      <c r="M53" s="57"/>
      <c r="N53" s="28"/>
      <c r="O53" s="58"/>
      <c r="P53" s="62"/>
      <c r="Q53" s="18">
        <f>I53</f>
        <v>0</v>
      </c>
      <c r="S53" s="11"/>
      <c r="T53" s="10"/>
      <c r="U53" s="63"/>
    </row>
    <row r="54" spans="5:21" x14ac:dyDescent="0.25">
      <c r="E54" s="45"/>
      <c r="F54" s="46"/>
      <c r="G54" s="46"/>
      <c r="H54" s="46"/>
      <c r="I54" s="47"/>
      <c r="J54" s="46"/>
      <c r="K54" s="46"/>
      <c r="L54" s="46"/>
      <c r="M54" s="46"/>
      <c r="N54" s="46"/>
      <c r="O54" s="46"/>
      <c r="P54" s="46"/>
      <c r="Q54" s="48"/>
    </row>
    <row r="55" spans="5:21" x14ac:dyDescent="0.25">
      <c r="G55" s="31">
        <f>SUM(G8:G53)</f>
        <v>0</v>
      </c>
      <c r="J55" s="31">
        <f>SUM(J8:J53)</f>
        <v>0</v>
      </c>
      <c r="M55" s="31">
        <f>SUM(M8:M53)</f>
        <v>0</v>
      </c>
      <c r="Q55" s="32">
        <f>SUM(Q8:Q53)</f>
        <v>0</v>
      </c>
      <c r="S55" s="32">
        <f>SUM(S8:S53)</f>
        <v>0</v>
      </c>
      <c r="T55" s="32">
        <f>SUM(T8:T53)</f>
        <v>0</v>
      </c>
      <c r="U55" s="32">
        <f>SUM(U8:U53)</f>
        <v>0</v>
      </c>
    </row>
  </sheetData>
  <mergeCells count="10">
    <mergeCell ref="E24:E29"/>
    <mergeCell ref="E35:E46"/>
    <mergeCell ref="E47:E51"/>
    <mergeCell ref="A1:W1"/>
    <mergeCell ref="E11:E19"/>
    <mergeCell ref="E20:E23"/>
    <mergeCell ref="G6:I6"/>
    <mergeCell ref="J6:L6"/>
    <mergeCell ref="M6:O6"/>
    <mergeCell ref="S4:U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3fa1e208-5976-4148-a97e-6a12640b510d" ContentTypeId="0x0101003C6509C072884BC9A97F079EA8039DD30202" PreviousValue="false"/>
</file>

<file path=customXml/item2.xml><?xml version="1.0" encoding="utf-8"?>
<ct:contentTypeSchema xmlns:ct="http://schemas.microsoft.com/office/2006/metadata/contentType" xmlns:ma="http://schemas.microsoft.com/office/2006/metadata/properties/metaAttributes" ct:_="" ma:_="" ma:contentTypeName="Affaire" ma:contentTypeID="0x0101003C6509C072884BC9A97F079EA8039DD302020025FB649A840D6746B28515C5A00E8068" ma:contentTypeVersion="109" ma:contentTypeDescription="Type de contenu pour les documents Affaire Inddigo" ma:contentTypeScope="" ma:versionID="88b734becc5cbf72804922dc69868f70">
  <xsd:schema xmlns:xsd="http://www.w3.org/2001/XMLSchema" xmlns:xs="http://www.w3.org/2001/XMLSchema" xmlns:p="http://schemas.microsoft.com/office/2006/metadata/properties" xmlns:ns2="ae63cfb4-06de-4a4d-b121-2541f58b750e" xmlns:ns3="bd35e102-c820-4c68-80bc-c74714b09359" xmlns:ns4="9c390812-7e26-4470-bfc4-a8b23efd0f5d" targetNamespace="http://schemas.microsoft.com/office/2006/metadata/properties" ma:root="true" ma:fieldsID="8dc17fb4c60b0185c0e7e6d4096aa47b" ns2:_="" ns3:_="" ns4:_="">
    <xsd:import namespace="ae63cfb4-06de-4a4d-b121-2541f58b750e"/>
    <xsd:import namespace="bd35e102-c820-4c68-80bc-c74714b09359"/>
    <xsd:import namespace="9c390812-7e26-4470-bfc4-a8b23efd0f5d"/>
    <xsd:element name="properties">
      <xsd:complexType>
        <xsd:sequence>
          <xsd:element name="documentManagement">
            <xsd:complexType>
              <xsd:all>
                <xsd:element ref="ns2:IND_CHEFDEPROJET" minOccurs="0"/>
                <xsd:element ref="ns2:IND_ETATAFFAIRE_0" minOccurs="0"/>
                <xsd:element ref="ns2:IND_NUMEROAFFAIRE_0" minOccurs="0"/>
                <xsd:element ref="ns2:IND_TYPEMISSION_0" minOccurs="0"/>
                <xsd:element ref="ns2:IND_CLIENTFINAL_0" minOccurs="0"/>
                <xsd:element ref="ns2:IND_CLIENTFACTURE_0" minOccurs="0"/>
                <xsd:element ref="ns2:IND_NUMEROOFFRE_0" minOccurs="0"/>
                <xsd:element ref="ns2:IND_DATECLOTURE" minOccurs="0"/>
                <xsd:element ref="ns2:IND_PROJETRETD_0" minOccurs="0"/>
                <xsd:element ref="ns2:IND_DOCSREFERENCE_0" minOccurs="0"/>
                <xsd:element ref="ns3:TaxCatchAll" minOccurs="0"/>
                <xsd:element ref="ns2:IND_DEPARTMENT_0" minOccurs="0"/>
                <xsd:element ref="ns2:IND_ENTITY_0" minOccurs="0"/>
                <xsd:element ref="ns2:IND_SITE_0" minOccurs="0"/>
                <xsd:element ref="ns2:IND_SUMMARY" minOccurs="0"/>
                <xsd:element ref="ns2:IND_ASSISTANTE" minOccurs="0"/>
                <xsd:element ref="ns2:IND_REDACTEUR" minOccurs="0"/>
                <xsd:element ref="ns2:IND_GRANDCOMPTE_0" minOccurs="0"/>
                <xsd:element ref="ns2:IND_SHORTLABEL" minOccurs="0"/>
                <xsd:element ref="ns2:IND_DOCIMPORTANT" minOccurs="0"/>
                <xsd:element ref="ns2:IND_ACCESSTYPE_0" minOccurs="0"/>
                <xsd:element ref="ns2:IND_ZONEGEO_0" minOccurs="0"/>
                <xsd:element ref="ns3:TaxCatchAllLabel" minOccurs="0"/>
                <xsd:element ref="ns2:SharedWithUsers" minOccurs="0"/>
                <xsd:element ref="ns2:SharedWithDetails" minOccurs="0"/>
                <xsd:element ref="ns4:MediaServiceAutoTags" minOccurs="0"/>
                <xsd:element ref="ns4:MediaServiceGenerationTime" minOccurs="0"/>
                <xsd:element ref="ns4:MediaServiceEventHashCode" minOccurs="0"/>
                <xsd:element ref="ns4:MediaServiceFastMetadata" minOccurs="0"/>
                <xsd:element ref="ns4:MediaServiceMetadata" minOccurs="0"/>
                <xsd:element ref="ns2:IND_SEGMENT_0" minOccurs="0"/>
                <xsd:element ref="ns2:IND_THEME_0" minOccurs="0"/>
                <xsd:element ref="ns4:lcf76f155ced4ddcb4097134ff3c332f" minOccurs="0"/>
                <xsd:element ref="ns4:MediaServiceOCR" minOccurs="0"/>
                <xsd:element ref="ns4:MediaServiceObjectDetectorVersions" minOccurs="0"/>
                <xsd:element ref="ns4:MediaServiceSearchPropertie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63cfb4-06de-4a4d-b121-2541f58b750e" elementFormDefault="qualified">
    <xsd:import namespace="http://schemas.microsoft.com/office/2006/documentManagement/types"/>
    <xsd:import namespace="http://schemas.microsoft.com/office/infopath/2007/PartnerControls"/>
    <xsd:element name="IND_CHEFDEPROJET" ma:index="5" nillable="true" ma:displayName="Chef de projet" ma:list="UserInfo" ma:SharePointGroup="0" ma:internalName="IND_CHEFDEPROJET"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ETATAFFAIRE_0" ma:index="6" nillable="true" ma:taxonomy="true" ma:internalName="IND_ETATAFFAIRE_0" ma:taxonomyFieldName="IND_ETATAFFAIRE" ma:displayName="Etat de l'affaire" ma:default="" ma:fieldId="{f8b672cd-197e-42d2-9493-4956a7ad08f4}" ma:sspId="3fa1e208-5976-4148-a97e-6a12640b510d" ma:termSetId="c4b7f207-d4b3-48d7-a366-f35ff0b6c364" ma:anchorId="00000000-0000-0000-0000-000000000000" ma:open="true" ma:isKeyword="false">
      <xsd:complexType>
        <xsd:sequence>
          <xsd:element ref="pc:Terms" minOccurs="0" maxOccurs="1"/>
        </xsd:sequence>
      </xsd:complexType>
    </xsd:element>
    <xsd:element name="IND_NUMEROAFFAIRE_0" ma:index="8" nillable="true" ma:taxonomy="true" ma:internalName="IND_NUMEROAFFAIRE_0" ma:taxonomyFieldName="IND_NUMEROAFFAIRE" ma:displayName="Numéro d'affaire" ma:default="" ma:fieldId="{660da940-5e9c-4f9f-9eca-ac4a34643323}" ma:sspId="3fa1e208-5976-4148-a97e-6a12640b510d" ma:termSetId="071119e2-16f7-4cbf-977f-d74dd3a4f162" ma:anchorId="00000000-0000-0000-0000-000000000000" ma:open="true" ma:isKeyword="false">
      <xsd:complexType>
        <xsd:sequence>
          <xsd:element ref="pc:Terms" minOccurs="0" maxOccurs="1"/>
        </xsd:sequence>
      </xsd:complexType>
    </xsd:element>
    <xsd:element name="IND_TYPEMISSION_0" ma:index="10" nillable="true" ma:taxonomy="true" ma:internalName="IND_TYPEMISSION_0" ma:taxonomyFieldName="IND_TYPEMISSION" ma:displayName="Type de mission" ma:default="" ma:fieldId="{b8f3e798-30bf-4f75-b33b-0e492f9c86e1}" ma:sspId="3fa1e208-5976-4148-a97e-6a12640b510d" ma:termSetId="2676c7f0-64a2-4067-b381-b3525329db13" ma:anchorId="00000000-0000-0000-0000-000000000000" ma:open="false" ma:isKeyword="false">
      <xsd:complexType>
        <xsd:sequence>
          <xsd:element ref="pc:Terms" minOccurs="0" maxOccurs="1"/>
        </xsd:sequence>
      </xsd:complexType>
    </xsd:element>
    <xsd:element name="IND_CLIENTFINAL_0" ma:index="12" nillable="true" ma:taxonomy="true" ma:internalName="IND_CLIENTFINAL_0" ma:taxonomyFieldName="IND_CLIENTFINAL" ma:displayName="Client final" ma:default="" ma:fieldId="{832125f8-7db1-488c-975f-c478128fb862}"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CLIENTFACTURE_0" ma:index="14" nillable="true" ma:taxonomy="true" ma:internalName="IND_CLIENTFACTURE_0" ma:taxonomyFieldName="IND_CLIENTFACTURE" ma:displayName="Client facturé" ma:default="" ma:fieldId="{9d22b379-9020-4747-9599-0103319e80ea}"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NUMEROOFFRE_0" ma:index="16" nillable="true" ma:taxonomy="true" ma:internalName="IND_NUMEROOFFRE_0" ma:taxonomyFieldName="IND_NUMEROOFFRE" ma:displayName="Numéro de l'offre" ma:default="" ma:fieldId="{dda29522-441e-46bd-b710-e4bc31536268}" ma:sspId="3fa1e208-5976-4148-a97e-6a12640b510d" ma:termSetId="0c55770f-ca9f-484b-9031-0c21381b8349" ma:anchorId="00000000-0000-0000-0000-000000000000" ma:open="true" ma:isKeyword="false">
      <xsd:complexType>
        <xsd:sequence>
          <xsd:element ref="pc:Terms" minOccurs="0" maxOccurs="1"/>
        </xsd:sequence>
      </xsd:complexType>
    </xsd:element>
    <xsd:element name="IND_DATECLOTURE" ma:index="18" nillable="true" ma:displayName="Date de clôture" ma:format="DateOnly" ma:internalName="IND_DATECLOTURE">
      <xsd:simpleType>
        <xsd:restriction base="dms:DateTime"/>
      </xsd:simpleType>
    </xsd:element>
    <xsd:element name="IND_PROJETRETD_0" ma:index="19" nillable="true" ma:taxonomy="true" ma:internalName="IND_PROJETRETD_0" ma:taxonomyFieldName="IND_PROJETRETD" ma:displayName="Projets R&amp;D" ma:default="" ma:fieldId="{1df53200-2017-4867-9c97-da7c9bea410e}" ma:sspId="3fa1e208-5976-4148-a97e-6a12640b510d" ma:termSetId="ae17836f-362c-4129-b65c-df8c5606dcce" ma:anchorId="00000000-0000-0000-0000-000000000000" ma:open="true" ma:isKeyword="false">
      <xsd:complexType>
        <xsd:sequence>
          <xsd:element ref="pc:Terms" minOccurs="0" maxOccurs="1"/>
        </xsd:sequence>
      </xsd:complexType>
    </xsd:element>
    <xsd:element name="IND_DOCSREFERENCE_0" ma:index="21" nillable="true" ma:taxonomy="true" ma:internalName="o68c0257765e4ebd8d3451a09ab9ab5d" ma:taxonomyFieldName="IND_DOCSREFERENCE" ma:displayName="Documents de référence" ma:default="" ma:fieldId="{868c0257-765e-4ebd-8d34-51a09ab9ab5d}" ma:sspId="3fa1e208-5976-4148-a97e-6a12640b510d" ma:termSetId="2609d4d5-5a6c-4cdb-ad26-6f782c3957a5" ma:anchorId="00000000-0000-0000-0000-000000000000" ma:open="false" ma:isKeyword="false">
      <xsd:complexType>
        <xsd:sequence>
          <xsd:element ref="pc:Terms" minOccurs="0" maxOccurs="1"/>
        </xsd:sequence>
      </xsd:complexType>
    </xsd:element>
    <xsd:element name="IND_DEPARTMENT_0" ma:index="25" nillable="true" ma:taxonomy="true" ma:internalName="IND_DEPARTMENT_0" ma:taxonomyFieldName="IND_DEPARTMENT" ma:displayName="Département" ma:default="" ma:fieldId="{017f5acd-c7a3-446e-adc7-c9a6cbb2327d}" ma:sspId="3fa1e208-5976-4148-a97e-6a12640b510d" ma:termSetId="60fde6fa-da6b-4a37-890a-55b5352265c4" ma:anchorId="00000000-0000-0000-0000-000000000000" ma:open="false" ma:isKeyword="false">
      <xsd:complexType>
        <xsd:sequence>
          <xsd:element ref="pc:Terms" minOccurs="0" maxOccurs="1"/>
        </xsd:sequence>
      </xsd:complexType>
    </xsd:element>
    <xsd:element name="IND_ENTITY_0" ma:index="27" nillable="true" ma:taxonomy="true" ma:internalName="IND_ENTITY_0" ma:taxonomyFieldName="IND_ENTITY" ma:displayName="Entité" ma:default="" ma:fieldId="{7ab495d2-f692-4269-8726-877c65c12254}" ma:sspId="3fa1e208-5976-4148-a97e-6a12640b510d" ma:termSetId="06f31f1e-fe00-4b1d-889a-6c57ced47cf0" ma:anchorId="00000000-0000-0000-0000-000000000000" ma:open="false" ma:isKeyword="false">
      <xsd:complexType>
        <xsd:sequence>
          <xsd:element ref="pc:Terms" minOccurs="0" maxOccurs="1"/>
        </xsd:sequence>
      </xsd:complexType>
    </xsd:element>
    <xsd:element name="IND_SITE_0" ma:index="29" nillable="true" ma:taxonomy="true" ma:internalName="IND_SITE_0" ma:taxonomyFieldName="IND_SITE" ma:displayName="Site" ma:default="" ma:fieldId="{ce93a1e2-4921-4e1f-9d2d-7deb219b5e11}" ma:sspId="3fa1e208-5976-4148-a97e-6a12640b510d" ma:termSetId="8870355e-00bb-4239-bb68-13138dd0a3c3" ma:anchorId="00000000-0000-0000-0000-000000000000" ma:open="false" ma:isKeyword="false">
      <xsd:complexType>
        <xsd:sequence>
          <xsd:element ref="pc:Terms" minOccurs="0" maxOccurs="1"/>
        </xsd:sequence>
      </xsd:complexType>
    </xsd:element>
    <xsd:element name="IND_SUMMARY" ma:index="31" nillable="true" ma:displayName="Résumé" ma:internalName="IND_SUMMARY">
      <xsd:simpleType>
        <xsd:restriction base="dms:Note">
          <xsd:maxLength value="255"/>
        </xsd:restriction>
      </xsd:simpleType>
    </xsd:element>
    <xsd:element name="IND_ASSISTANTE" ma:index="33" nillable="true" ma:displayName="Assistante" ma:list="UserInfo" ma:SharePointGroup="0" ma:internalName="IND_ASSISTANT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REDACTEUR" ma:index="34" nillable="true" ma:displayName="Rédacteur" ma:list="UserInfo" ma:SharePointGroup="0" ma:internalName="IND_REDACTEU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GRANDCOMPTE_0" ma:index="35" nillable="true" ma:taxonomy="true" ma:internalName="IND_GRANDCOMPTE_0" ma:taxonomyFieldName="IND_GRANDCOMPTE" ma:displayName="Grand compte" ma:default="" ma:fieldId="{9bfb2e0b-51ad-404e-8426-556c42750f98}" ma:sspId="3fa1e208-5976-4148-a97e-6a12640b510d" ma:termSetId="088621da-6ed7-4ade-ba36-294e4d56c1ef" ma:anchorId="00000000-0000-0000-0000-000000000000" ma:open="true" ma:isKeyword="false">
      <xsd:complexType>
        <xsd:sequence>
          <xsd:element ref="pc:Terms" minOccurs="0" maxOccurs="1"/>
        </xsd:sequence>
      </xsd:complexType>
    </xsd:element>
    <xsd:element name="IND_SHORTLABEL" ma:index="37" nillable="true" ma:displayName="Libellé court" ma:internalName="IND_SHORTLABEL">
      <xsd:simpleType>
        <xsd:restriction base="dms:Text">
          <xsd:maxLength value="255"/>
        </xsd:restriction>
      </xsd:simpleType>
    </xsd:element>
    <xsd:element name="IND_DOCIMPORTANT" ma:index="38" nillable="true" ma:displayName="Document important" ma:internalName="IND_DOCIMPORTANT">
      <xsd:simpleType>
        <xsd:restriction base="dms:Boolean"/>
      </xsd:simpleType>
    </xsd:element>
    <xsd:element name="IND_ACCESSTYPE_0" ma:index="39" nillable="true" ma:taxonomy="true" ma:internalName="IND_ACCESSTYPE_0" ma:taxonomyFieldName="IND_ACCESSTYPE" ma:displayName="Type d'accès" ma:default="" ma:fieldId="{00ac3de9-e71e-476d-9979-3690bf34aba9}" ma:sspId="3fa1e208-5976-4148-a97e-6a12640b510d" ma:termSetId="2df47acd-7971-4646-9bc6-6138f63d8c07" ma:anchorId="00000000-0000-0000-0000-000000000000" ma:open="false" ma:isKeyword="false">
      <xsd:complexType>
        <xsd:sequence>
          <xsd:element ref="pc:Terms" minOccurs="0" maxOccurs="1"/>
        </xsd:sequence>
      </xsd:complexType>
    </xsd:element>
    <xsd:element name="IND_ZONEGEO_0" ma:index="41" nillable="true" ma:taxonomy="true" ma:internalName="IND_ZONEGEO_0" ma:taxonomyFieldName="IND_ZONEGEO" ma:displayName="Zone géographique" ma:default="" ma:fieldId="{08b90836-27e5-4826-8aae-0a46c143e539}" ma:sspId="3fa1e208-5976-4148-a97e-6a12640b510d" ma:termSetId="b809b6c5-8c6a-4a81-b79c-f611a794f46e" ma:anchorId="00000000-0000-0000-0000-000000000000" ma:open="false" ma:isKeyword="false">
      <xsd:complexType>
        <xsd:sequence>
          <xsd:element ref="pc:Terms" minOccurs="0" maxOccurs="1"/>
        </xsd:sequence>
      </xsd:complexType>
    </xsd:element>
    <xsd:element name="SharedWithUsers" ma:index="4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6" nillable="true" ma:displayName="Partagé avec détails" ma:internalName="SharedWithDetails" ma:readOnly="true">
      <xsd:simpleType>
        <xsd:restriction base="dms:Note">
          <xsd:maxLength value="255"/>
        </xsd:restriction>
      </xsd:simpleType>
    </xsd:element>
    <xsd:element name="IND_SEGMENT_0" ma:index="52" nillable="true" ma:taxonomy="true" ma:internalName="IND_SEGMENT_0" ma:taxonomyFieldName="IND_SEGMENT" ma:displayName="Segment" ma:default="" ma:fieldId="{7c564402-7d00-4446-9007-5a55fc1c12f7}" ma:sspId="3fa1e208-5976-4148-a97e-6a12640b510d" ma:termSetId="97e1d83c-6223-4a3a-8d41-1d7d0f9ccb89" ma:anchorId="00000000-0000-0000-0000-000000000000" ma:open="false" ma:isKeyword="false">
      <xsd:complexType>
        <xsd:sequence>
          <xsd:element ref="pc:Terms" minOccurs="0" maxOccurs="1"/>
        </xsd:sequence>
      </xsd:complexType>
    </xsd:element>
    <xsd:element name="IND_THEME_0" ma:index="54" nillable="true" ma:taxonomy="true" ma:internalName="IND_THEME_0" ma:taxonomyFieldName="IND_THEME" ma:displayName="Thème" ma:default="" ma:fieldId="{96fed55b-77e8-41d7-8d6b-ee782f31eccc}" ma:sspId="3fa1e208-5976-4148-a97e-6a12640b510d" ma:termSetId="71df6d4e-6c84-4b1f-af7c-dd3824533be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d35e102-c820-4c68-80bc-c74714b09359"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dfb31469-f581-46c4-807b-eb3dd74fed43}" ma:internalName="TaxCatchAll" ma:showField="CatchAllData" ma:web="ae63cfb4-06de-4a4d-b121-2541f58b750e">
      <xsd:complexType>
        <xsd:complexContent>
          <xsd:extension base="dms:MultiChoiceLookup">
            <xsd:sequence>
              <xsd:element name="Value" type="dms:Lookup" maxOccurs="unbounded" minOccurs="0" nillable="true"/>
            </xsd:sequence>
          </xsd:extension>
        </xsd:complexContent>
      </xsd:complexType>
    </xsd:element>
    <xsd:element name="TaxCatchAllLabel" ma:index="42" nillable="true" ma:displayName="Taxonomy Catch All Column1" ma:hidden="true" ma:list="{dfb31469-f581-46c4-807b-eb3dd74fed43}" ma:internalName="TaxCatchAllLabel" ma:readOnly="true" ma:showField="CatchAllDataLabel" ma:web="ae63cfb4-06de-4a4d-b121-2541f58b750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390812-7e26-4470-bfc4-a8b23efd0f5d" elementFormDefault="qualified">
    <xsd:import namespace="http://schemas.microsoft.com/office/2006/documentManagement/types"/>
    <xsd:import namespace="http://schemas.microsoft.com/office/infopath/2007/PartnerControls"/>
    <xsd:element name="MediaServiceAutoTags" ma:index="47" nillable="true" ma:displayName="Tags" ma:internalName="MediaServiceAutoTags" ma:readOnly="true">
      <xsd:simpleType>
        <xsd:restriction base="dms:Text"/>
      </xsd:simpleType>
    </xsd:element>
    <xsd:element name="MediaServiceGenerationTime" ma:index="48" nillable="true" ma:displayName="MediaServiceGenerationTime" ma:hidden="true" ma:internalName="MediaServiceGenerationTime" ma:readOnly="true">
      <xsd:simpleType>
        <xsd:restriction base="dms:Text"/>
      </xsd:simpleType>
    </xsd:element>
    <xsd:element name="MediaServiceEventHashCode" ma:index="49" nillable="true" ma:displayName="MediaServiceEventHashCode" ma:hidden="true" ma:internalName="MediaServiceEventHashCode" ma:readOnly="true">
      <xsd:simpleType>
        <xsd:restriction base="dms:Text"/>
      </xsd:simpleType>
    </xsd:element>
    <xsd:element name="MediaServiceFastMetadata" ma:index="50" nillable="true" ma:displayName="MediaServiceFastMetadata" ma:hidden="true" ma:internalName="MediaServiceFastMetadata" ma:readOnly="true">
      <xsd:simpleType>
        <xsd:restriction base="dms:Note"/>
      </xsd:simpleType>
    </xsd:element>
    <xsd:element name="MediaServiceMetadata" ma:index="51" nillable="true" ma:displayName="MediaServiceMetadata" ma:hidden="true" ma:internalName="MediaServiceMetadata" ma:readOnly="true">
      <xsd:simpleType>
        <xsd:restriction base="dms:Note"/>
      </xsd:simpleType>
    </xsd:element>
    <xsd:element name="lcf76f155ced4ddcb4097134ff3c332f" ma:index="57" nillable="true" ma:taxonomy="true" ma:internalName="lcf76f155ced4ddcb4097134ff3c332f" ma:taxonomyFieldName="MediaServiceImageTags" ma:displayName="Balises d’images" ma:readOnly="false" ma:fieldId="{5cf76f15-5ced-4ddc-b409-7134ff3c332f}" ma:taxonomyMulti="true" ma:sspId="3fa1e208-5976-4148-a97e-6a12640b510d" ma:termSetId="09814cd3-568e-fe90-9814-8d621ff8fb84" ma:anchorId="fba54fb3-c3e1-fe81-a776-ca4b69148c4d" ma:open="true" ma:isKeyword="false">
      <xsd:complexType>
        <xsd:sequence>
          <xsd:element ref="pc:Terms" minOccurs="0" maxOccurs="1"/>
        </xsd:sequence>
      </xsd:complexType>
    </xsd:element>
    <xsd:element name="MediaServiceOCR" ma:index="58" nillable="true" ma:displayName="Extracted Text" ma:internalName="MediaServiceOCR" ma:readOnly="true">
      <xsd:simpleType>
        <xsd:restriction base="dms:Note">
          <xsd:maxLength value="255"/>
        </xsd:restriction>
      </xsd:simpleType>
    </xsd:element>
    <xsd:element name="MediaServiceObjectDetectorVersions" ma:index="59" nillable="true" ma:displayName="MediaServiceObjectDetectorVersions" ma:hidden="true" ma:indexed="true" ma:internalName="MediaServiceObjectDetectorVersions" ma:readOnly="true">
      <xsd:simpleType>
        <xsd:restriction base="dms:Text"/>
      </xsd:simpleType>
    </xsd:element>
    <xsd:element name="MediaServiceSearchProperties" ma:index="60" nillable="true" ma:displayName="MediaServiceSearchProperties" ma:hidden="true" ma:internalName="MediaServiceSearchProperties" ma:readOnly="true">
      <xsd:simpleType>
        <xsd:restriction base="dms:Note"/>
      </xsd:simpleType>
    </xsd:element>
    <xsd:element name="MediaServiceDateTaken" ma:index="61"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IND_THEME_0 xmlns="ae63cfb4-06de-4a4d-b121-2541f58b750e">
      <Terms xmlns="http://schemas.microsoft.com/office/infopath/2007/PartnerControls">
        <TermInfo xmlns="http://schemas.microsoft.com/office/infopath/2007/PartnerControls">
          <TermName xmlns="http://schemas.microsoft.com/office/infopath/2007/PartnerControls">MDE tertiaire et logement</TermName>
          <TermId xmlns="http://schemas.microsoft.com/office/infopath/2007/PartnerControls">1ea7483b-c1b4-4e39-9c5d-cb6e1e56aed3</TermId>
        </TermInfo>
      </Terms>
    </IND_THEME_0>
    <IND_PROJETRETD_0 xmlns="ae63cfb4-06de-4a4d-b121-2541f58b750e">
      <Terms xmlns="http://schemas.microsoft.com/office/infopath/2007/PartnerControls"/>
    </IND_PROJETRETD_0>
    <IND_TYPEMISSION_0 xmlns="ae63cfb4-06de-4a4d-b121-2541f58b750e">
      <Terms xmlns="http://schemas.microsoft.com/office/infopath/2007/PartnerControls">
        <TermInfo xmlns="http://schemas.microsoft.com/office/infopath/2007/PartnerControls">
          <TermName xmlns="http://schemas.microsoft.com/office/infopath/2007/PartnerControls">Suivi et contrôle d'exploitation</TermName>
          <TermId xmlns="http://schemas.microsoft.com/office/infopath/2007/PartnerControls">5a0b6534-f43c-411a-b928-1f5751e94250</TermId>
        </TermInfo>
      </Terms>
    </IND_TYPEMISSION_0>
    <IND_CHEFDEPROJET xmlns="ae63cfb4-06de-4a4d-b121-2541f58b750e">
      <UserInfo>
        <DisplayName>Damien SUISSE-GUILLAUD</DisplayName>
        <AccountId>18</AccountId>
        <AccountType/>
      </UserInfo>
    </IND_CHEFDEPROJET>
    <IND_ACCESSTYPE_0 xmlns="ae63cfb4-06de-4a4d-b121-2541f58b750e">
      <Terms xmlns="http://schemas.microsoft.com/office/infopath/2007/PartnerControls"/>
    </IND_ACCESSTYPE_0>
    <IND_SHORTLABEL xmlns="ae63cfb4-06de-4a4d-b121-2541f58b750e">APIJ 75: Commissionnement+aide passation marché Constr. Palais Justice de LILLE</IND_SHORTLABEL>
    <IND_SEGMENT_0 xmlns="ae63cfb4-06de-4a4d-b121-2541f58b750e">
      <Terms xmlns="http://schemas.microsoft.com/office/infopath/2007/PartnerControls">
        <TermInfo xmlns="http://schemas.microsoft.com/office/infopath/2007/PartnerControls">
          <TermName xmlns="http://schemas.microsoft.com/office/infopath/2007/PartnerControls">Maîtrise de l'Energie (MDE)</TermName>
          <TermId xmlns="http://schemas.microsoft.com/office/infopath/2007/PartnerControls">e646d340-607a-44ac-bc0d-fcb3fed48860</TermId>
        </TermInfo>
      </Terms>
    </IND_SEGMENT_0>
    <IND_ETATAFFAIRE_0 xmlns="ae63cfb4-06de-4a4d-b121-2541f58b750e">
      <Terms xmlns="http://schemas.microsoft.com/office/infopath/2007/PartnerControls">
        <TermInfo xmlns="http://schemas.microsoft.com/office/infopath/2007/PartnerControls">
          <TermName xmlns="http://schemas.microsoft.com/office/infopath/2007/PartnerControls">En cours</TermName>
          <TermId xmlns="http://schemas.microsoft.com/office/infopath/2007/PartnerControls">d3e19a53-fe68-475d-a20b-45d5d7ba0737</TermId>
        </TermInfo>
      </Terms>
    </IND_ETATAFFAIRE_0>
    <IND_GRANDCOMPTE_0 xmlns="ae63cfb4-06de-4a4d-b121-2541f58b750e">
      <Terms xmlns="http://schemas.microsoft.com/office/infopath/2007/PartnerControls"/>
    </IND_GRANDCOMPTE_0>
    <IND_NUMEROOFFRE_0 xmlns="ae63cfb4-06de-4a4d-b121-2541f58b750e">
      <Terms xmlns="http://schemas.microsoft.com/office/infopath/2007/PartnerControls">
        <TermInfo xmlns="http://schemas.microsoft.com/office/infopath/2007/PartnerControls">
          <TermName xmlns="http://schemas.microsoft.com/office/infopath/2007/PartnerControls">61502</TermName>
          <TermId xmlns="http://schemas.microsoft.com/office/infopath/2007/PartnerControls">4ec53d01-8496-44e1-877c-108b3b6e7b75</TermId>
        </TermInfo>
      </Terms>
    </IND_NUMEROOFFRE_0>
    <IND_REDACTEUR xmlns="ae63cfb4-06de-4a4d-b121-2541f58b750e">
      <UserInfo>
        <DisplayName>Patrice TURPIN</DisplayName>
        <AccountId>15</AccountId>
        <AccountType/>
      </UserInfo>
    </IND_REDACTEUR>
    <IND_NUMEROAFFAIRE_0 xmlns="ae63cfb4-06de-4a4d-b121-2541f58b750e">
      <Terms xmlns="http://schemas.microsoft.com/office/infopath/2007/PartnerControls">
        <TermInfo xmlns="http://schemas.microsoft.com/office/infopath/2007/PartnerControls">
          <TermName xmlns="http://schemas.microsoft.com/office/infopath/2007/PartnerControls">10006452</TermName>
          <TermId xmlns="http://schemas.microsoft.com/office/infopath/2007/PartnerControls">9d05fb9d-8e66-44c3-beab-2d15a5dd93ad</TermId>
        </TermInfo>
      </Terms>
    </IND_NUMEROAFFAIRE_0>
    <IND_SITE_0 xmlns="ae63cfb4-06de-4a4d-b121-2541f58b750e">
      <Terms xmlns="http://schemas.microsoft.com/office/infopath/2007/PartnerControls">
        <TermInfo xmlns="http://schemas.microsoft.com/office/infopath/2007/PartnerControls">
          <TermName xmlns="http://schemas.microsoft.com/office/infopath/2007/PartnerControls">Paris</TermName>
          <TermId xmlns="http://schemas.microsoft.com/office/infopath/2007/PartnerControls">2d5faae0-b27f-4d45-9b7a-44453f042fa7</TermId>
        </TermInfo>
      </Terms>
    </IND_SITE_0>
    <IND_CLIENTFACTURE_0 xmlns="ae63cfb4-06de-4a4d-b121-2541f58b750e">
      <Terms xmlns="http://schemas.microsoft.com/office/infopath/2007/PartnerControls">
        <TermInfo xmlns="http://schemas.microsoft.com/office/infopath/2007/PartnerControls">
          <TermName xmlns="http://schemas.microsoft.com/office/infopath/2007/PartnerControls">AGENCE PUBLIQUE POUR L'IMMOBILIER DE LA JUSTICE (APIJ)</TermName>
          <TermId xmlns="http://schemas.microsoft.com/office/infopath/2007/PartnerControls">e6614361-0b9d-4dc6-8ddb-b0673502d6dd</TermId>
        </TermInfo>
      </Terms>
    </IND_CLIENTFACTURE_0>
    <IND_ZONEGEO_0 xmlns="ae63cfb4-06de-4a4d-b121-2541f58b750e">
      <Terms xmlns="http://schemas.microsoft.com/office/infopath/2007/PartnerControls">
        <TermInfo xmlns="http://schemas.microsoft.com/office/infopath/2007/PartnerControls">
          <TermName xmlns="http://schemas.microsoft.com/office/infopath/2007/PartnerControls">France</TermName>
          <TermId xmlns="http://schemas.microsoft.com/office/infopath/2007/PartnerControls">e1c0b350-4d54-4adf-90e5-bb6b14099f4e</TermId>
        </TermInfo>
      </Terms>
    </IND_ZONEGEO_0>
    <IND_ASSISTANTE xmlns="ae63cfb4-06de-4a4d-b121-2541f58b750e">
      <UserInfo>
        <DisplayName>Maguy HENRY</DisplayName>
        <AccountId>13</AccountId>
        <AccountType/>
      </UserInfo>
    </IND_ASSISTANTE>
    <IND_CLIENTFINAL_0 xmlns="ae63cfb4-06de-4a4d-b121-2541f58b750e">
      <Terms xmlns="http://schemas.microsoft.com/office/infopath/2007/PartnerControls">
        <TermInfo xmlns="http://schemas.microsoft.com/office/infopath/2007/PartnerControls">
          <TermName xmlns="http://schemas.microsoft.com/office/infopath/2007/PartnerControls">AGENCE PUBLIQUE POUR L'IMMOBILIER DE LA JUSTICE (APIJ)</TermName>
          <TermId xmlns="http://schemas.microsoft.com/office/infopath/2007/PartnerControls">e6614361-0b9d-4dc6-8ddb-b0673502d6dd</TermId>
        </TermInfo>
      </Terms>
    </IND_CLIENTFINAL_0>
    <IND_ENTITY_0 xmlns="ae63cfb4-06de-4a4d-b121-2541f58b750e">
      <Terms xmlns="http://schemas.microsoft.com/office/infopath/2007/PartnerControls">
        <TermInfo xmlns="http://schemas.microsoft.com/office/infopath/2007/PartnerControls">
          <TermName xmlns="http://schemas.microsoft.com/office/infopath/2007/PartnerControls">Inddigo</TermName>
          <TermId xmlns="http://schemas.microsoft.com/office/infopath/2007/PartnerControls">08b3a3d4-4c91-43e4-98a9-3655a76c9a6e</TermId>
        </TermInfo>
      </Terms>
    </IND_ENTITY_0>
    <IND_DOCSREFERENCE_0 xmlns="ae63cfb4-06de-4a4d-b121-2541f58b750e">
      <Terms xmlns="http://schemas.microsoft.com/office/infopath/2007/PartnerControls"/>
    </IND_DOCSREFERENCE_0>
    <IND_SUMMARY xmlns="ae63cfb4-06de-4a4d-b121-2541f58b750e" xsi:nil="true"/>
    <lcf76f155ced4ddcb4097134ff3c332f xmlns="9c390812-7e26-4470-bfc4-a8b23efd0f5d">
      <Terms xmlns="http://schemas.microsoft.com/office/infopath/2007/PartnerControls"/>
    </lcf76f155ced4ddcb4097134ff3c332f>
    <TaxCatchAll xmlns="bd35e102-c820-4c68-80bc-c74714b09359">
      <Value>11</Value>
      <Value>10</Value>
      <Value>9</Value>
      <Value>8</Value>
      <Value>7</Value>
      <Value>6</Value>
      <Value>5</Value>
      <Value>4</Value>
      <Value>3</Value>
      <Value>2</Value>
      <Value>1</Value>
    </TaxCatchAll>
    <IND_DEPARTMENT_0 xmlns="ae63cfb4-06de-4a4d-b121-2541f58b750e">
      <Terms xmlns="http://schemas.microsoft.com/office/infopath/2007/PartnerControls">
        <TermInfo xmlns="http://schemas.microsoft.com/office/infopath/2007/PartnerControls">
          <TermName xmlns="http://schemas.microsoft.com/office/infopath/2007/PartnerControls">Bâtiment, Energies ＆ Climat</TermName>
          <TermId xmlns="http://schemas.microsoft.com/office/infopath/2007/PartnerControls">8efe9142-247b-4b8c-8e50-d2375a0d8731</TermId>
        </TermInfo>
      </Terms>
    </IND_DEPARTMENT_0>
    <IND_DOCIMPORTANT xmlns="ae63cfb4-06de-4a4d-b121-2541f58b750e">true</IND_DOCIMPORTANT>
    <IND_DATECLOTURE xmlns="ae63cfb4-06de-4a4d-b121-2541f58b750e"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A0622F-B498-4BE7-A16C-72B82C4CC897}">
  <ds:schemaRefs>
    <ds:schemaRef ds:uri="Microsoft.SharePoint.Taxonomy.ContentTypeSync"/>
  </ds:schemaRefs>
</ds:datastoreItem>
</file>

<file path=customXml/itemProps2.xml><?xml version="1.0" encoding="utf-8"?>
<ds:datastoreItem xmlns:ds="http://schemas.openxmlformats.org/officeDocument/2006/customXml" ds:itemID="{7548112B-0925-4244-8B9F-DBA6D885E7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63cfb4-06de-4a4d-b121-2541f58b750e"/>
    <ds:schemaRef ds:uri="bd35e102-c820-4c68-80bc-c74714b09359"/>
    <ds:schemaRef ds:uri="9c390812-7e26-4470-bfc4-a8b23efd0f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A118A2-EBDC-4AE0-B195-C71BBAEF9228}">
  <ds:schemaRefs>
    <ds:schemaRef ds:uri="http://schemas.microsoft.com/office/2006/metadata/properties"/>
    <ds:schemaRef ds:uri="http://schemas.microsoft.com/office/infopath/2007/PartnerControls"/>
    <ds:schemaRef ds:uri="ae63cfb4-06de-4a4d-b121-2541f58b750e"/>
    <ds:schemaRef ds:uri="9c390812-7e26-4470-bfc4-a8b23efd0f5d"/>
    <ds:schemaRef ds:uri="bd35e102-c820-4c68-80bc-c74714b09359"/>
  </ds:schemaRefs>
</ds:datastoreItem>
</file>

<file path=customXml/itemProps4.xml><?xml version="1.0" encoding="utf-8"?>
<ds:datastoreItem xmlns:ds="http://schemas.openxmlformats.org/officeDocument/2006/customXml" ds:itemID="{F92C073E-C55D-4889-A399-BDE8D177A08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En tête</vt:lpstr>
      <vt:lpstr>Phase_01</vt:lpstr>
      <vt:lpstr>Phase_02</vt:lpstr>
      <vt:lpstr>Phase_03_Exploitation_Courante</vt:lpstr>
      <vt:lpstr>Phase_01!Zone_d_impression</vt:lpstr>
      <vt:lpstr>Phase_02!Zone_d_impression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BEN SLIMANE</dc:creator>
  <cp:lastModifiedBy>THON Mathilde</cp:lastModifiedBy>
  <dcterms:created xsi:type="dcterms:W3CDTF">2024-11-18T17:45:05Z</dcterms:created>
  <dcterms:modified xsi:type="dcterms:W3CDTF">2026-01-29T15:49:27Z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D_PROJETRETD">
    <vt:lpwstr/>
  </property>
  <property fmtid="{D5CDD505-2E9C-101B-9397-08002B2CF9AE}" pid="3" name="IND_THEME">
    <vt:lpwstr>7;#MDE tertiaire et logement|1ea7483b-c1b4-4e39-9c5d-cb6e1e56aed3</vt:lpwstr>
  </property>
  <property fmtid="{D5CDD505-2E9C-101B-9397-08002B2CF9AE}" pid="4" name="IND_TYPEMISSION">
    <vt:lpwstr>2;#Suivi et contrôle d'exploitation|5a0b6534-f43c-411a-b928-1f5751e94250</vt:lpwstr>
  </property>
  <property fmtid="{D5CDD505-2E9C-101B-9397-08002B2CF9AE}" pid="5" name="IND_SEGMENT">
    <vt:lpwstr>8;#Maîtrise de l'Energie (MDE)|e646d340-607a-44ac-bc0d-fcb3fed48860</vt:lpwstr>
  </property>
  <property fmtid="{D5CDD505-2E9C-101B-9397-08002B2CF9AE}" pid="6" name="MediaServiceImageTags">
    <vt:lpwstr/>
  </property>
  <property fmtid="{D5CDD505-2E9C-101B-9397-08002B2CF9AE}" pid="7" name="ContentTypeId">
    <vt:lpwstr>0x0101003C6509C072884BC9A97F079EA8039DD302020025FB649A840D6746B28515C5A00E8068</vt:lpwstr>
  </property>
  <property fmtid="{D5CDD505-2E9C-101B-9397-08002B2CF9AE}" pid="8" name="IND_CLIENTFACTURE">
    <vt:lpwstr>1;#AGENCE PUBLIQUE POUR L'IMMOBILIER DE LA JUSTICE (APIJ)|e6614361-0b9d-4dc6-8ddb-b0673502d6dd</vt:lpwstr>
  </property>
  <property fmtid="{D5CDD505-2E9C-101B-9397-08002B2CF9AE}" pid="9" name="IND_GRANDCOMPTE">
    <vt:lpwstr/>
  </property>
  <property fmtid="{D5CDD505-2E9C-101B-9397-08002B2CF9AE}" pid="10" name="IND_ENTITY">
    <vt:lpwstr>11;#Inddigo|08b3a3d4-4c91-43e4-98a9-3655a76c9a6e</vt:lpwstr>
  </property>
  <property fmtid="{D5CDD505-2E9C-101B-9397-08002B2CF9AE}" pid="11" name="IND_NUMEROOFFRE">
    <vt:lpwstr>5;#61502|4ec53d01-8496-44e1-877c-108b3b6e7b75</vt:lpwstr>
  </property>
  <property fmtid="{D5CDD505-2E9C-101B-9397-08002B2CF9AE}" pid="12" name="IND_CLIENTFINAL">
    <vt:lpwstr>1;#AGENCE PUBLIQUE POUR L'IMMOBILIER DE LA JUSTICE (APIJ)|e6614361-0b9d-4dc6-8ddb-b0673502d6dd</vt:lpwstr>
  </property>
  <property fmtid="{D5CDD505-2E9C-101B-9397-08002B2CF9AE}" pid="13" name="IND_NUMEROAFFAIRE">
    <vt:lpwstr>4;#10006452|9d05fb9d-8e66-44c3-beab-2d15a5dd93ad</vt:lpwstr>
  </property>
  <property fmtid="{D5CDD505-2E9C-101B-9397-08002B2CF9AE}" pid="14" name="IND_ACCESSTYPE">
    <vt:lpwstr/>
  </property>
  <property fmtid="{D5CDD505-2E9C-101B-9397-08002B2CF9AE}" pid="15" name="IND_DOCSREFERENCE">
    <vt:lpwstr/>
  </property>
  <property fmtid="{D5CDD505-2E9C-101B-9397-08002B2CF9AE}" pid="16" name="IND_ETATAFFAIRE">
    <vt:lpwstr>3;#En cours|d3e19a53-fe68-475d-a20b-45d5d7ba0737</vt:lpwstr>
  </property>
  <property fmtid="{D5CDD505-2E9C-101B-9397-08002B2CF9AE}" pid="17" name="IND_ZONEGEO">
    <vt:lpwstr>6;#France|e1c0b350-4d54-4adf-90e5-bb6b14099f4e</vt:lpwstr>
  </property>
  <property fmtid="{D5CDD505-2E9C-101B-9397-08002B2CF9AE}" pid="18" name="IND_DEPARTMENT">
    <vt:lpwstr>9;#Bâtiment, Energies ＆ Climat|8efe9142-247b-4b8c-8e50-d2375a0d8731</vt:lpwstr>
  </property>
  <property fmtid="{D5CDD505-2E9C-101B-9397-08002B2CF9AE}" pid="19" name="IND_SITE">
    <vt:lpwstr>10;#Paris|2d5faae0-b27f-4d45-9b7a-44453f042fa7</vt:lpwstr>
  </property>
</Properties>
</file>